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filterPrivacy="1" codeName="ThisWorkbook"/>
  <xr:revisionPtr revIDLastSave="0" documentId="13_ncr:1_{2F06D28D-9C7D-4D46-8C8D-13B088BF9468}" xr6:coauthVersionLast="47" xr6:coauthVersionMax="47" xr10:uidLastSave="{00000000-0000-0000-0000-000000000000}"/>
  <workbookProtection workbookAlgorithmName="SHA-512" workbookHashValue="V9ELahMAMZEUSJe0YGzrWCOi/DGIddhsraotfC1qsGX641DG0Cmv1MQVjKFTRSLfODvdspH1nE4B/PNoUUpGuQ==" workbookSaltValue="J/r3XbJd/umkBx42LcOaTg==" workbookSpinCount="100000" lockStructure="1"/>
  <bookViews>
    <workbookView xWindow="0" yWindow="0" windowWidth="25600" windowHeight="16000" activeTab="4" xr2:uid="{9D20E137-A18B-D449-A174-4C3745ED3B1F}"/>
  </bookViews>
  <sheets>
    <sheet name="RELEVE COMPTABLE ANNEE" sheetId="5" r:id="rId1"/>
    <sheet name="DONNEES GRAPHIQUE" sheetId="6" state="hidden" r:id="rId2"/>
    <sheet name="GRAPHIQUES" sheetId="20" r:id="rId3"/>
    <sheet name="Livre de banque" sheetId="8" state="hidden" r:id="rId4"/>
    <sheet name="Livre de banque janvier" sheetId="7" r:id="rId5"/>
    <sheet name="Livre de banque février" sheetId="9" r:id="rId6"/>
    <sheet name="Livre de banque mars" sheetId="10" r:id="rId7"/>
    <sheet name="Livre de banque avril" sheetId="11" r:id="rId8"/>
    <sheet name="Livre de banque mai" sheetId="12" r:id="rId9"/>
    <sheet name="Livre de banque juin" sheetId="13" r:id="rId10"/>
    <sheet name="Livre de banque juillet" sheetId="14" r:id="rId11"/>
    <sheet name="Livre de banque août" sheetId="15" r:id="rId12"/>
    <sheet name="Livre de banque septembre" sheetId="16" r:id="rId13"/>
    <sheet name="Livre de banque octobre" sheetId="17" r:id="rId14"/>
    <sheet name="Livre de banque novembre" sheetId="18" r:id="rId15"/>
    <sheet name="Livre de banque décembre" sheetId="19" r:id="rId16"/>
    <sheet name="COMPTE EPARGNE" sheetId="21" r:id="rId17"/>
    <sheet name="Livre de caisse" sheetId="3" r:id="rId18"/>
    <sheet name="LISTES DEROULANTES" sheetId="22" state="hidden" r:id="rId19"/>
  </sheets>
  <definedNames>
    <definedName name="_xlnm._FilterDatabase" localSheetId="3" hidden="1">'Livre de banque'!$B$8:$AS$23</definedName>
    <definedName name="_xlnm._FilterDatabase" localSheetId="11" hidden="1">'Livre de banque août'!$B$8:$AT$161</definedName>
    <definedName name="_xlnm._FilterDatabase" localSheetId="7" hidden="1">'Livre de banque avril'!$B$8:$AT$161</definedName>
    <definedName name="_xlnm._FilterDatabase" localSheetId="15" hidden="1">'Livre de banque décembre'!$B$8:$AT$161</definedName>
    <definedName name="_xlnm._FilterDatabase" localSheetId="5" hidden="1">'Livre de banque février'!$B$8:$AT$162</definedName>
    <definedName name="_xlnm._FilterDatabase" localSheetId="4" hidden="1">'Livre de banque janvier'!$B$8:$AU$162</definedName>
    <definedName name="_xlnm._FilterDatabase" localSheetId="10" hidden="1">'Livre de banque juillet'!$B$8:$AT$161</definedName>
    <definedName name="_xlnm._FilterDatabase" localSheetId="9" hidden="1">'Livre de banque juin'!$B$8:$AT$161</definedName>
    <definedName name="_xlnm._FilterDatabase" localSheetId="8" hidden="1">'Livre de banque mai'!$B$8:$AT$161</definedName>
    <definedName name="_xlnm._FilterDatabase" localSheetId="6" hidden="1">'Livre de banque mars'!$B$8:$AT$162</definedName>
    <definedName name="_xlnm._FilterDatabase" localSheetId="14" hidden="1">'Livre de banque novembre'!$B$8:$AT$161</definedName>
    <definedName name="_xlnm._FilterDatabase" localSheetId="13" hidden="1">'Livre de banque octobre'!$B$8:$AT$161</definedName>
    <definedName name="_xlnm._FilterDatabase" localSheetId="12" hidden="1">'Livre de banque septembre'!$B$8:$AT$161</definedName>
    <definedName name="_xlnm._FilterDatabase" localSheetId="17" hidden="1">'Livre de caisse'!$B$8:$AT$8</definedName>
    <definedName name="_xlnm.Print_Area" localSheetId="2">GRAPHIQUES!$A$1:$S$52</definedName>
    <definedName name="_xlnm.Print_Area" localSheetId="3">'Livre de banque'!$C$3:$P$23</definedName>
    <definedName name="_xlnm.Print_Area" localSheetId="11">'Livre de banque août'!$C$3:$R$161</definedName>
    <definedName name="_xlnm.Print_Area" localSheetId="7">'Livre de banque avril'!$C$3:$R$161</definedName>
    <definedName name="_xlnm.Print_Area" localSheetId="15">'Livre de banque décembre'!$C$3:$R$161</definedName>
    <definedName name="_xlnm.Print_Area" localSheetId="5">'Livre de banque février'!$C$3:$R$162</definedName>
    <definedName name="_xlnm.Print_Area" localSheetId="4">'Livre de banque janvier'!$C$3:$R$162</definedName>
    <definedName name="_xlnm.Print_Area" localSheetId="10">'Livre de banque juillet'!$C$3:$R$161</definedName>
    <definedName name="_xlnm.Print_Area" localSheetId="9">'Livre de banque juin'!$C$3:$R$161</definedName>
    <definedName name="_xlnm.Print_Area" localSheetId="8">'Livre de banque mai'!$C$3:$R$161</definedName>
    <definedName name="_xlnm.Print_Area" localSheetId="6">'Livre de banque mars'!$C$3:$R$162</definedName>
    <definedName name="_xlnm.Print_Area" localSheetId="14">'Livre de banque novembre'!$C$3:$R$161</definedName>
    <definedName name="_xlnm.Print_Area" localSheetId="13">'Livre de banque octobre'!$C$3:$R$161</definedName>
    <definedName name="_xlnm.Print_Area" localSheetId="12">'Livre de banque septembre'!$C$3:$R$161</definedName>
    <definedName name="_xlnm.Print_Area" localSheetId="17">'Livre de caisse'!$C$3:$P$160</definedName>
    <definedName name="_xlnm.Print_Area" localSheetId="0">'RELEVE COMPTABLE ANNEE'!$A$1:$O$43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9" i="3" l="1"/>
  <c r="P159" i="3"/>
  <c r="Q158" i="3"/>
  <c r="P158" i="3"/>
  <c r="Q157" i="3"/>
  <c r="P157" i="3"/>
  <c r="Q156" i="3"/>
  <c r="P156" i="3"/>
  <c r="Q155" i="3"/>
  <c r="P155" i="3"/>
  <c r="Q154" i="3"/>
  <c r="P154" i="3"/>
  <c r="Q153" i="3"/>
  <c r="P153" i="3"/>
  <c r="Q152" i="3"/>
  <c r="P152" i="3"/>
  <c r="Q151" i="3"/>
  <c r="P151" i="3"/>
  <c r="Q150" i="3"/>
  <c r="P150" i="3"/>
  <c r="Q149" i="3"/>
  <c r="P149" i="3"/>
  <c r="Q148" i="3"/>
  <c r="P148" i="3"/>
  <c r="Q147" i="3"/>
  <c r="P147" i="3"/>
  <c r="Q146" i="3"/>
  <c r="P146" i="3"/>
  <c r="Q145" i="3"/>
  <c r="P145" i="3"/>
  <c r="Q144" i="3"/>
  <c r="P144" i="3"/>
  <c r="Q143" i="3"/>
  <c r="P143" i="3"/>
  <c r="Q142" i="3"/>
  <c r="P142" i="3"/>
  <c r="Q141" i="3"/>
  <c r="P141" i="3"/>
  <c r="Q140" i="3"/>
  <c r="P140" i="3"/>
  <c r="Q139" i="3"/>
  <c r="P139" i="3"/>
  <c r="Q138" i="3"/>
  <c r="P138" i="3"/>
  <c r="Q137" i="3"/>
  <c r="P137" i="3"/>
  <c r="Q136" i="3"/>
  <c r="P136" i="3"/>
  <c r="Q135" i="3"/>
  <c r="P135" i="3"/>
  <c r="Q134" i="3"/>
  <c r="P134" i="3"/>
  <c r="Q133" i="3"/>
  <c r="P133" i="3"/>
  <c r="Q132" i="3"/>
  <c r="P132" i="3"/>
  <c r="Q131" i="3"/>
  <c r="P131" i="3"/>
  <c r="Q130" i="3"/>
  <c r="P130" i="3"/>
  <c r="Q129" i="3"/>
  <c r="P129" i="3"/>
  <c r="Q128" i="3"/>
  <c r="P128" i="3"/>
  <c r="Q127" i="3"/>
  <c r="P127" i="3"/>
  <c r="Q126" i="3"/>
  <c r="P126" i="3"/>
  <c r="Q125" i="3"/>
  <c r="P125" i="3"/>
  <c r="Q124" i="3"/>
  <c r="P124" i="3"/>
  <c r="Q123" i="3"/>
  <c r="P123" i="3"/>
  <c r="Q122" i="3"/>
  <c r="P122" i="3"/>
  <c r="Q121" i="3"/>
  <c r="P121" i="3"/>
  <c r="Q120" i="3"/>
  <c r="P120" i="3"/>
  <c r="Q119" i="3"/>
  <c r="P119" i="3"/>
  <c r="Q118" i="3"/>
  <c r="P118" i="3"/>
  <c r="Q117" i="3"/>
  <c r="P117" i="3"/>
  <c r="Q116" i="3"/>
  <c r="P116" i="3"/>
  <c r="Q115" i="3"/>
  <c r="P115" i="3"/>
  <c r="Q114" i="3"/>
  <c r="P114" i="3"/>
  <c r="Q113" i="3"/>
  <c r="P113" i="3"/>
  <c r="Q112" i="3"/>
  <c r="P112" i="3"/>
  <c r="Q111" i="3"/>
  <c r="P111" i="3"/>
  <c r="Q110" i="3"/>
  <c r="P110" i="3"/>
  <c r="Q109" i="3"/>
  <c r="P109" i="3"/>
  <c r="Q108" i="3"/>
  <c r="P108" i="3"/>
  <c r="Q107" i="3"/>
  <c r="P107" i="3"/>
  <c r="Q106" i="3"/>
  <c r="P106" i="3"/>
  <c r="Q105" i="3"/>
  <c r="P105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Q160" i="3" s="1"/>
  <c r="P164" i="3" s="1"/>
  <c r="P10" i="3"/>
  <c r="Q159" i="21"/>
  <c r="P159" i="21"/>
  <c r="Q158" i="21"/>
  <c r="P158" i="21"/>
  <c r="Q157" i="21"/>
  <c r="P157" i="21"/>
  <c r="Q156" i="21"/>
  <c r="P156" i="21"/>
  <c r="Q155" i="21"/>
  <c r="P155" i="21"/>
  <c r="Q154" i="21"/>
  <c r="P154" i="21"/>
  <c r="Q153" i="21"/>
  <c r="P153" i="21"/>
  <c r="Q152" i="21"/>
  <c r="P152" i="21"/>
  <c r="Q151" i="21"/>
  <c r="P151" i="21"/>
  <c r="Q150" i="21"/>
  <c r="P150" i="21"/>
  <c r="Q149" i="21"/>
  <c r="P149" i="21"/>
  <c r="Q148" i="21"/>
  <c r="P148" i="21"/>
  <c r="Q147" i="21"/>
  <c r="P147" i="21"/>
  <c r="Q146" i="21"/>
  <c r="P146" i="21"/>
  <c r="Q145" i="21"/>
  <c r="P145" i="21"/>
  <c r="Q144" i="21"/>
  <c r="P144" i="21"/>
  <c r="Q143" i="21"/>
  <c r="P143" i="21"/>
  <c r="Q142" i="21"/>
  <c r="P142" i="21"/>
  <c r="Q141" i="21"/>
  <c r="P141" i="21"/>
  <c r="Q140" i="21"/>
  <c r="P140" i="21"/>
  <c r="Q139" i="21"/>
  <c r="P139" i="21"/>
  <c r="Q138" i="21"/>
  <c r="P138" i="21"/>
  <c r="Q137" i="21"/>
  <c r="P137" i="21"/>
  <c r="Q136" i="21"/>
  <c r="P136" i="21"/>
  <c r="Q135" i="21"/>
  <c r="P135" i="21"/>
  <c r="Q134" i="21"/>
  <c r="P134" i="21"/>
  <c r="Q133" i="21"/>
  <c r="P133" i="21"/>
  <c r="Q132" i="21"/>
  <c r="P132" i="21"/>
  <c r="Q131" i="21"/>
  <c r="P131" i="21"/>
  <c r="Q130" i="21"/>
  <c r="P130" i="21"/>
  <c r="Q129" i="21"/>
  <c r="P129" i="21"/>
  <c r="Q128" i="21"/>
  <c r="P128" i="21"/>
  <c r="Q127" i="21"/>
  <c r="P127" i="21"/>
  <c r="Q126" i="21"/>
  <c r="P126" i="21"/>
  <c r="Q125" i="21"/>
  <c r="P125" i="21"/>
  <c r="Q124" i="21"/>
  <c r="P124" i="21"/>
  <c r="Q123" i="21"/>
  <c r="P123" i="21"/>
  <c r="Q122" i="21"/>
  <c r="P122" i="21"/>
  <c r="Q121" i="21"/>
  <c r="P121" i="21"/>
  <c r="Q120" i="21"/>
  <c r="P120" i="21"/>
  <c r="Q119" i="21"/>
  <c r="P119" i="21"/>
  <c r="Q118" i="21"/>
  <c r="P118" i="21"/>
  <c r="Q117" i="21"/>
  <c r="P117" i="21"/>
  <c r="Q116" i="21"/>
  <c r="P116" i="21"/>
  <c r="Q115" i="21"/>
  <c r="P115" i="21"/>
  <c r="Q114" i="21"/>
  <c r="P114" i="21"/>
  <c r="Q113" i="21"/>
  <c r="P113" i="21"/>
  <c r="Q112" i="21"/>
  <c r="P112" i="21"/>
  <c r="Q111" i="21"/>
  <c r="P111" i="21"/>
  <c r="Q110" i="21"/>
  <c r="P110" i="21"/>
  <c r="Q109" i="21"/>
  <c r="P109" i="21"/>
  <c r="Q108" i="21"/>
  <c r="P108" i="21"/>
  <c r="Q107" i="21"/>
  <c r="P107" i="21"/>
  <c r="Q106" i="21"/>
  <c r="P106" i="21"/>
  <c r="Q105" i="21"/>
  <c r="P105" i="21"/>
  <c r="Q104" i="21"/>
  <c r="P104" i="21"/>
  <c r="Q103" i="21"/>
  <c r="P103" i="21"/>
  <c r="Q102" i="21"/>
  <c r="P102" i="21"/>
  <c r="Q101" i="21"/>
  <c r="P101" i="21"/>
  <c r="Q100" i="21"/>
  <c r="P100" i="21"/>
  <c r="Q99" i="21"/>
  <c r="P99" i="21"/>
  <c r="Q98" i="21"/>
  <c r="P98" i="21"/>
  <c r="Q97" i="21"/>
  <c r="P97" i="21"/>
  <c r="Q96" i="21"/>
  <c r="P96" i="21"/>
  <c r="Q95" i="21"/>
  <c r="P95" i="21"/>
  <c r="Q94" i="21"/>
  <c r="P94" i="21"/>
  <c r="Q93" i="21"/>
  <c r="P93" i="21"/>
  <c r="Q92" i="21"/>
  <c r="P92" i="21"/>
  <c r="Q91" i="21"/>
  <c r="P91" i="21"/>
  <c r="Q90" i="21"/>
  <c r="P90" i="21"/>
  <c r="Q89" i="21"/>
  <c r="P89" i="21"/>
  <c r="Q88" i="21"/>
  <c r="P88" i="21"/>
  <c r="Q87" i="21"/>
  <c r="P87" i="21"/>
  <c r="Q86" i="21"/>
  <c r="P86" i="21"/>
  <c r="Q85" i="21"/>
  <c r="P85" i="21"/>
  <c r="Q84" i="21"/>
  <c r="P84" i="21"/>
  <c r="Q83" i="21"/>
  <c r="P83" i="21"/>
  <c r="Q82" i="21"/>
  <c r="P82" i="21"/>
  <c r="Q81" i="21"/>
  <c r="P81" i="21"/>
  <c r="Q80" i="21"/>
  <c r="P80" i="21"/>
  <c r="Q79" i="21"/>
  <c r="P79" i="21"/>
  <c r="Q78" i="21"/>
  <c r="P78" i="21"/>
  <c r="Q77" i="21"/>
  <c r="P77" i="21"/>
  <c r="Q76" i="21"/>
  <c r="P76" i="21"/>
  <c r="Q75" i="21"/>
  <c r="P75" i="21"/>
  <c r="Q74" i="21"/>
  <c r="P74" i="21"/>
  <c r="Q73" i="21"/>
  <c r="P73" i="21"/>
  <c r="Q72" i="21"/>
  <c r="P72" i="21"/>
  <c r="Q71" i="21"/>
  <c r="P71" i="21"/>
  <c r="Q70" i="21"/>
  <c r="P70" i="21"/>
  <c r="Q69" i="21"/>
  <c r="P69" i="21"/>
  <c r="Q68" i="21"/>
  <c r="P68" i="21"/>
  <c r="Q67" i="21"/>
  <c r="P67" i="21"/>
  <c r="Q66" i="21"/>
  <c r="P66" i="21"/>
  <c r="Q65" i="21"/>
  <c r="P65" i="21"/>
  <c r="Q64" i="21"/>
  <c r="P64" i="21"/>
  <c r="Q63" i="21"/>
  <c r="P63" i="21"/>
  <c r="Q62" i="21"/>
  <c r="P62" i="21"/>
  <c r="Q61" i="21"/>
  <c r="P61" i="21"/>
  <c r="Q60" i="21"/>
  <c r="P60" i="21"/>
  <c r="Q59" i="21"/>
  <c r="P59" i="21"/>
  <c r="Q58" i="21"/>
  <c r="P58" i="21"/>
  <c r="Q57" i="21"/>
  <c r="P57" i="21"/>
  <c r="Q56" i="21"/>
  <c r="P56" i="21"/>
  <c r="Q55" i="21"/>
  <c r="P55" i="21"/>
  <c r="Q54" i="21"/>
  <c r="P54" i="21"/>
  <c r="Q53" i="21"/>
  <c r="P53" i="21"/>
  <c r="Q52" i="21"/>
  <c r="P52" i="21"/>
  <c r="Q51" i="21"/>
  <c r="P51" i="21"/>
  <c r="Q50" i="21"/>
  <c r="P50" i="21"/>
  <c r="Q49" i="21"/>
  <c r="P49" i="21"/>
  <c r="Q48" i="21"/>
  <c r="P48" i="21"/>
  <c r="Q47" i="21"/>
  <c r="P47" i="21"/>
  <c r="Q46" i="21"/>
  <c r="P46" i="21"/>
  <c r="Q45" i="21"/>
  <c r="P45" i="21"/>
  <c r="Q44" i="21"/>
  <c r="P44" i="21"/>
  <c r="Q43" i="21"/>
  <c r="P43" i="21"/>
  <c r="Q42" i="21"/>
  <c r="P42" i="21"/>
  <c r="Q41" i="21"/>
  <c r="P41" i="21"/>
  <c r="Q40" i="21"/>
  <c r="P40" i="21"/>
  <c r="Q39" i="21"/>
  <c r="P39" i="21"/>
  <c r="Q38" i="21"/>
  <c r="P38" i="21"/>
  <c r="Q37" i="21"/>
  <c r="P37" i="21"/>
  <c r="Q36" i="21"/>
  <c r="P36" i="21"/>
  <c r="Q35" i="21"/>
  <c r="P35" i="21"/>
  <c r="Q34" i="21"/>
  <c r="P34" i="21"/>
  <c r="Q33" i="21"/>
  <c r="P33" i="21"/>
  <c r="Q32" i="21"/>
  <c r="P32" i="21"/>
  <c r="Q31" i="21"/>
  <c r="P31" i="21"/>
  <c r="Q30" i="21"/>
  <c r="P30" i="21"/>
  <c r="Q29" i="21"/>
  <c r="P29" i="21"/>
  <c r="Q28" i="21"/>
  <c r="P28" i="21"/>
  <c r="Q27" i="21"/>
  <c r="P27" i="21"/>
  <c r="Q26" i="21"/>
  <c r="P26" i="21"/>
  <c r="Q25" i="21"/>
  <c r="P25" i="21"/>
  <c r="Q24" i="21"/>
  <c r="P24" i="21"/>
  <c r="Q23" i="21"/>
  <c r="P23" i="21"/>
  <c r="Q22" i="21"/>
  <c r="P22" i="21"/>
  <c r="Q21" i="21"/>
  <c r="P21" i="21"/>
  <c r="Q20" i="21"/>
  <c r="P20" i="21"/>
  <c r="Q19" i="21"/>
  <c r="P19" i="21"/>
  <c r="Q18" i="21"/>
  <c r="P18" i="21"/>
  <c r="Q17" i="21"/>
  <c r="P17" i="21"/>
  <c r="Q16" i="21"/>
  <c r="P16" i="21"/>
  <c r="Q15" i="21"/>
  <c r="P15" i="21"/>
  <c r="Q14" i="21"/>
  <c r="P14" i="21"/>
  <c r="Q13" i="21"/>
  <c r="P13" i="21"/>
  <c r="Q12" i="21"/>
  <c r="P12" i="21"/>
  <c r="Q11" i="21"/>
  <c r="P11" i="21"/>
  <c r="Q10" i="21"/>
  <c r="Q160" i="21" s="1"/>
  <c r="P164" i="21" s="1"/>
  <c r="P10" i="21"/>
  <c r="P160" i="21" s="1"/>
  <c r="P163" i="21" s="1"/>
  <c r="Q159" i="19"/>
  <c r="P159" i="19"/>
  <c r="Q158" i="19"/>
  <c r="P158" i="19"/>
  <c r="Q157" i="19"/>
  <c r="P157" i="19"/>
  <c r="Q156" i="19"/>
  <c r="P156" i="19"/>
  <c r="Q155" i="19"/>
  <c r="P155" i="19"/>
  <c r="Q154" i="19"/>
  <c r="P154" i="19"/>
  <c r="Q153" i="19"/>
  <c r="P153" i="19"/>
  <c r="Q152" i="19"/>
  <c r="P152" i="19"/>
  <c r="Q151" i="19"/>
  <c r="P151" i="19"/>
  <c r="Q150" i="19"/>
  <c r="P150" i="19"/>
  <c r="Q149" i="19"/>
  <c r="P149" i="19"/>
  <c r="Q148" i="19"/>
  <c r="P148" i="19"/>
  <c r="Q147" i="19"/>
  <c r="P147" i="19"/>
  <c r="Q146" i="19"/>
  <c r="P146" i="19"/>
  <c r="Q145" i="19"/>
  <c r="P145" i="19"/>
  <c r="Q144" i="19"/>
  <c r="P144" i="19"/>
  <c r="Q143" i="19"/>
  <c r="P143" i="19"/>
  <c r="Q142" i="19"/>
  <c r="P142" i="19"/>
  <c r="Q141" i="19"/>
  <c r="P141" i="19"/>
  <c r="Q140" i="19"/>
  <c r="P140" i="19"/>
  <c r="Q139" i="19"/>
  <c r="P139" i="19"/>
  <c r="Q138" i="19"/>
  <c r="P138" i="19"/>
  <c r="Q137" i="19"/>
  <c r="P137" i="19"/>
  <c r="Q136" i="19"/>
  <c r="P136" i="19"/>
  <c r="Q135" i="19"/>
  <c r="P135" i="19"/>
  <c r="Q134" i="19"/>
  <c r="P134" i="19"/>
  <c r="Q133" i="19"/>
  <c r="P133" i="19"/>
  <c r="Q132" i="19"/>
  <c r="P132" i="19"/>
  <c r="Q131" i="19"/>
  <c r="P131" i="19"/>
  <c r="Q130" i="19"/>
  <c r="P130" i="19"/>
  <c r="Q129" i="19"/>
  <c r="P129" i="19"/>
  <c r="Q128" i="19"/>
  <c r="P128" i="19"/>
  <c r="Q127" i="19"/>
  <c r="P127" i="19"/>
  <c r="Q126" i="19"/>
  <c r="P126" i="19"/>
  <c r="Q125" i="19"/>
  <c r="P125" i="19"/>
  <c r="Q124" i="19"/>
  <c r="P124" i="19"/>
  <c r="Q123" i="19"/>
  <c r="P123" i="19"/>
  <c r="Q122" i="19"/>
  <c r="P122" i="19"/>
  <c r="Q121" i="19"/>
  <c r="P121" i="19"/>
  <c r="Q120" i="19"/>
  <c r="P120" i="19"/>
  <c r="Q119" i="19"/>
  <c r="P119" i="19"/>
  <c r="Q118" i="19"/>
  <c r="P118" i="19"/>
  <c r="Q117" i="19"/>
  <c r="P117" i="19"/>
  <c r="Q116" i="19"/>
  <c r="P116" i="19"/>
  <c r="Q115" i="19"/>
  <c r="P115" i="19"/>
  <c r="Q114" i="19"/>
  <c r="P114" i="19"/>
  <c r="Q113" i="19"/>
  <c r="P113" i="19"/>
  <c r="Q112" i="19"/>
  <c r="P112" i="19"/>
  <c r="Q111" i="19"/>
  <c r="P111" i="19"/>
  <c r="Q110" i="19"/>
  <c r="P110" i="19"/>
  <c r="Q109" i="19"/>
  <c r="P109" i="19"/>
  <c r="Q108" i="19"/>
  <c r="P108" i="19"/>
  <c r="Q107" i="19"/>
  <c r="P107" i="19"/>
  <c r="Q106" i="19"/>
  <c r="P106" i="19"/>
  <c r="Q105" i="19"/>
  <c r="P105" i="19"/>
  <c r="Q104" i="19"/>
  <c r="P104" i="19"/>
  <c r="Q103" i="19"/>
  <c r="P103" i="19"/>
  <c r="Q102" i="19"/>
  <c r="P102" i="19"/>
  <c r="Q101" i="19"/>
  <c r="P101" i="19"/>
  <c r="Q100" i="19"/>
  <c r="P100" i="19"/>
  <c r="Q99" i="19"/>
  <c r="P99" i="19"/>
  <c r="Q98" i="19"/>
  <c r="P98" i="19"/>
  <c r="Q97" i="19"/>
  <c r="P97" i="19"/>
  <c r="Q96" i="19"/>
  <c r="P96" i="19"/>
  <c r="Q95" i="19"/>
  <c r="P95" i="19"/>
  <c r="Q94" i="19"/>
  <c r="P94" i="19"/>
  <c r="Q93" i="19"/>
  <c r="P93" i="19"/>
  <c r="Q92" i="19"/>
  <c r="P92" i="19"/>
  <c r="Q91" i="19"/>
  <c r="P91" i="19"/>
  <c r="Q90" i="19"/>
  <c r="P90" i="19"/>
  <c r="Q89" i="19"/>
  <c r="P89" i="19"/>
  <c r="Q88" i="19"/>
  <c r="P88" i="19"/>
  <c r="Q87" i="19"/>
  <c r="P87" i="19"/>
  <c r="Q86" i="19"/>
  <c r="P86" i="19"/>
  <c r="Q85" i="19"/>
  <c r="P85" i="19"/>
  <c r="Q84" i="19"/>
  <c r="P84" i="19"/>
  <c r="Q83" i="19"/>
  <c r="P83" i="19"/>
  <c r="Q82" i="19"/>
  <c r="P82" i="19"/>
  <c r="Q81" i="19"/>
  <c r="P81" i="19"/>
  <c r="Q80" i="19"/>
  <c r="P80" i="19"/>
  <c r="Q79" i="19"/>
  <c r="P79" i="19"/>
  <c r="Q78" i="19"/>
  <c r="P78" i="19"/>
  <c r="Q77" i="19"/>
  <c r="P77" i="19"/>
  <c r="Q76" i="19"/>
  <c r="P76" i="19"/>
  <c r="Q75" i="19"/>
  <c r="P75" i="19"/>
  <c r="Q74" i="19"/>
  <c r="P74" i="19"/>
  <c r="Q73" i="19"/>
  <c r="P73" i="19"/>
  <c r="Q72" i="19"/>
  <c r="P72" i="19"/>
  <c r="Q71" i="19"/>
  <c r="P71" i="19"/>
  <c r="Q70" i="19"/>
  <c r="P70" i="19"/>
  <c r="Q69" i="19"/>
  <c r="P69" i="19"/>
  <c r="Q68" i="19"/>
  <c r="P68" i="19"/>
  <c r="Q67" i="19"/>
  <c r="P67" i="19"/>
  <c r="Q66" i="19"/>
  <c r="P66" i="19"/>
  <c r="Q65" i="19"/>
  <c r="P65" i="19"/>
  <c r="Q64" i="19"/>
  <c r="P64" i="19"/>
  <c r="Q63" i="19"/>
  <c r="P63" i="19"/>
  <c r="Q62" i="19"/>
  <c r="P62" i="19"/>
  <c r="Q61" i="19"/>
  <c r="P61" i="19"/>
  <c r="Q60" i="19"/>
  <c r="P60" i="19"/>
  <c r="Q59" i="19"/>
  <c r="P59" i="19"/>
  <c r="Q58" i="19"/>
  <c r="P58" i="19"/>
  <c r="Q57" i="19"/>
  <c r="P57" i="19"/>
  <c r="Q56" i="19"/>
  <c r="P56" i="19"/>
  <c r="Q55" i="19"/>
  <c r="P55" i="19"/>
  <c r="Q54" i="19"/>
  <c r="P54" i="19"/>
  <c r="Q53" i="19"/>
  <c r="P53" i="19"/>
  <c r="Q52" i="19"/>
  <c r="P52" i="19"/>
  <c r="Q51" i="19"/>
  <c r="P51" i="19"/>
  <c r="Q50" i="19"/>
  <c r="P50" i="19"/>
  <c r="Q49" i="19"/>
  <c r="P49" i="19"/>
  <c r="Q48" i="19"/>
  <c r="P48" i="19"/>
  <c r="Q47" i="19"/>
  <c r="P47" i="19"/>
  <c r="Q46" i="19"/>
  <c r="P46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9" i="19"/>
  <c r="P39" i="19"/>
  <c r="Q38" i="19"/>
  <c r="P38" i="19"/>
  <c r="Q37" i="19"/>
  <c r="P37" i="19"/>
  <c r="Q36" i="19"/>
  <c r="P36" i="19"/>
  <c r="Q35" i="19"/>
  <c r="P35" i="19"/>
  <c r="Q34" i="19"/>
  <c r="P34" i="19"/>
  <c r="Q33" i="19"/>
  <c r="P33" i="19"/>
  <c r="Q32" i="19"/>
  <c r="P32" i="19"/>
  <c r="Q31" i="19"/>
  <c r="P31" i="19"/>
  <c r="Q30" i="19"/>
  <c r="P30" i="19"/>
  <c r="Q29" i="19"/>
  <c r="P29" i="19"/>
  <c r="Q28" i="19"/>
  <c r="P28" i="19"/>
  <c r="Q27" i="19"/>
  <c r="P27" i="19"/>
  <c r="Q26" i="19"/>
  <c r="P26" i="19"/>
  <c r="Q25" i="19"/>
  <c r="P25" i="19"/>
  <c r="Q24" i="19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6" i="19"/>
  <c r="P16" i="19"/>
  <c r="Q15" i="19"/>
  <c r="P15" i="19"/>
  <c r="Q14" i="19"/>
  <c r="P14" i="19"/>
  <c r="Q13" i="19"/>
  <c r="P13" i="19"/>
  <c r="Q12" i="19"/>
  <c r="P12" i="19"/>
  <c r="Q11" i="19"/>
  <c r="P11" i="19"/>
  <c r="Q10" i="19"/>
  <c r="Q160" i="19" s="1"/>
  <c r="P10" i="19"/>
  <c r="P160" i="19" s="1"/>
  <c r="Q159" i="18"/>
  <c r="P159" i="18"/>
  <c r="Q158" i="18"/>
  <c r="P158" i="18"/>
  <c r="Q157" i="18"/>
  <c r="P157" i="18"/>
  <c r="Q156" i="18"/>
  <c r="P156" i="18"/>
  <c r="Q155" i="18"/>
  <c r="P155" i="18"/>
  <c r="Q154" i="18"/>
  <c r="P154" i="18"/>
  <c r="Q153" i="18"/>
  <c r="P153" i="18"/>
  <c r="Q152" i="18"/>
  <c r="P152" i="18"/>
  <c r="Q151" i="18"/>
  <c r="P151" i="18"/>
  <c r="Q150" i="18"/>
  <c r="P150" i="18"/>
  <c r="Q149" i="18"/>
  <c r="P149" i="18"/>
  <c r="Q148" i="18"/>
  <c r="P148" i="18"/>
  <c r="Q147" i="18"/>
  <c r="P147" i="18"/>
  <c r="Q146" i="18"/>
  <c r="P146" i="18"/>
  <c r="Q145" i="18"/>
  <c r="P145" i="18"/>
  <c r="Q144" i="18"/>
  <c r="P144" i="18"/>
  <c r="Q143" i="18"/>
  <c r="P143" i="18"/>
  <c r="Q142" i="18"/>
  <c r="P142" i="18"/>
  <c r="Q141" i="18"/>
  <c r="P141" i="18"/>
  <c r="Q140" i="18"/>
  <c r="P140" i="18"/>
  <c r="Q139" i="18"/>
  <c r="P139" i="18"/>
  <c r="Q138" i="18"/>
  <c r="P138" i="18"/>
  <c r="Q137" i="18"/>
  <c r="P137" i="18"/>
  <c r="Q136" i="18"/>
  <c r="P136" i="18"/>
  <c r="Q135" i="18"/>
  <c r="P135" i="18"/>
  <c r="Q134" i="18"/>
  <c r="P134" i="18"/>
  <c r="Q133" i="18"/>
  <c r="P133" i="18"/>
  <c r="Q132" i="18"/>
  <c r="P132" i="18"/>
  <c r="Q131" i="18"/>
  <c r="P131" i="18"/>
  <c r="Q130" i="18"/>
  <c r="P130" i="18"/>
  <c r="Q129" i="18"/>
  <c r="P129" i="18"/>
  <c r="Q128" i="18"/>
  <c r="P128" i="18"/>
  <c r="Q127" i="18"/>
  <c r="P127" i="18"/>
  <c r="Q126" i="18"/>
  <c r="P126" i="18"/>
  <c r="Q125" i="18"/>
  <c r="P125" i="18"/>
  <c r="Q124" i="18"/>
  <c r="P124" i="18"/>
  <c r="Q123" i="18"/>
  <c r="P123" i="18"/>
  <c r="Q122" i="18"/>
  <c r="P122" i="18"/>
  <c r="Q121" i="18"/>
  <c r="P121" i="18"/>
  <c r="Q120" i="18"/>
  <c r="P120" i="18"/>
  <c r="Q119" i="18"/>
  <c r="P119" i="18"/>
  <c r="Q118" i="18"/>
  <c r="P118" i="18"/>
  <c r="Q117" i="18"/>
  <c r="P117" i="18"/>
  <c r="Q116" i="18"/>
  <c r="P116" i="18"/>
  <c r="Q115" i="18"/>
  <c r="P115" i="18"/>
  <c r="Q114" i="18"/>
  <c r="P114" i="18"/>
  <c r="Q113" i="18"/>
  <c r="P113" i="18"/>
  <c r="Q112" i="18"/>
  <c r="P112" i="18"/>
  <c r="Q111" i="18"/>
  <c r="P111" i="18"/>
  <c r="Q110" i="18"/>
  <c r="P110" i="18"/>
  <c r="Q109" i="18"/>
  <c r="P109" i="18"/>
  <c r="Q108" i="18"/>
  <c r="P108" i="18"/>
  <c r="Q107" i="18"/>
  <c r="P107" i="18"/>
  <c r="Q106" i="18"/>
  <c r="P106" i="18"/>
  <c r="Q105" i="18"/>
  <c r="P105" i="18"/>
  <c r="Q104" i="18"/>
  <c r="P104" i="18"/>
  <c r="Q103" i="18"/>
  <c r="P103" i="18"/>
  <c r="Q102" i="18"/>
  <c r="P102" i="18"/>
  <c r="Q101" i="18"/>
  <c r="P101" i="18"/>
  <c r="Q100" i="18"/>
  <c r="P100" i="18"/>
  <c r="Q99" i="18"/>
  <c r="P99" i="18"/>
  <c r="Q98" i="18"/>
  <c r="P98" i="18"/>
  <c r="Q97" i="18"/>
  <c r="P97" i="18"/>
  <c r="Q96" i="18"/>
  <c r="P96" i="18"/>
  <c r="Q95" i="18"/>
  <c r="P95" i="18"/>
  <c r="Q94" i="18"/>
  <c r="P94" i="18"/>
  <c r="Q93" i="18"/>
  <c r="P93" i="18"/>
  <c r="Q92" i="18"/>
  <c r="P92" i="18"/>
  <c r="Q91" i="18"/>
  <c r="P91" i="18"/>
  <c r="Q90" i="18"/>
  <c r="P90" i="18"/>
  <c r="Q89" i="18"/>
  <c r="P89" i="18"/>
  <c r="Q88" i="18"/>
  <c r="P88" i="18"/>
  <c r="Q87" i="18"/>
  <c r="P87" i="18"/>
  <c r="Q86" i="18"/>
  <c r="P86" i="18"/>
  <c r="Q85" i="18"/>
  <c r="P85" i="18"/>
  <c r="Q84" i="18"/>
  <c r="P84" i="18"/>
  <c r="Q83" i="18"/>
  <c r="P83" i="18"/>
  <c r="Q82" i="18"/>
  <c r="P82" i="18"/>
  <c r="Q81" i="18"/>
  <c r="P81" i="18"/>
  <c r="Q80" i="18"/>
  <c r="P80" i="18"/>
  <c r="Q79" i="18"/>
  <c r="P79" i="18"/>
  <c r="Q78" i="18"/>
  <c r="P78" i="18"/>
  <c r="Q77" i="18"/>
  <c r="P77" i="18"/>
  <c r="Q76" i="18"/>
  <c r="P76" i="18"/>
  <c r="Q75" i="18"/>
  <c r="P75" i="18"/>
  <c r="Q74" i="18"/>
  <c r="P74" i="18"/>
  <c r="Q73" i="18"/>
  <c r="P73" i="18"/>
  <c r="Q72" i="18"/>
  <c r="P72" i="18"/>
  <c r="Q71" i="18"/>
  <c r="P71" i="18"/>
  <c r="Q70" i="18"/>
  <c r="P70" i="18"/>
  <c r="Q69" i="18"/>
  <c r="P69" i="18"/>
  <c r="Q68" i="18"/>
  <c r="P68" i="18"/>
  <c r="Q67" i="18"/>
  <c r="P67" i="18"/>
  <c r="Q66" i="18"/>
  <c r="P66" i="18"/>
  <c r="Q65" i="18"/>
  <c r="P65" i="18"/>
  <c r="Q64" i="18"/>
  <c r="P64" i="18"/>
  <c r="Q63" i="18"/>
  <c r="P63" i="18"/>
  <c r="Q62" i="18"/>
  <c r="P62" i="18"/>
  <c r="Q61" i="18"/>
  <c r="P61" i="18"/>
  <c r="Q60" i="18"/>
  <c r="P60" i="18"/>
  <c r="Q59" i="18"/>
  <c r="P59" i="18"/>
  <c r="Q58" i="18"/>
  <c r="P58" i="18"/>
  <c r="Q57" i="18"/>
  <c r="P57" i="18"/>
  <c r="Q56" i="18"/>
  <c r="P56" i="18"/>
  <c r="Q55" i="18"/>
  <c r="P55" i="18"/>
  <c r="Q54" i="18"/>
  <c r="P54" i="18"/>
  <c r="Q53" i="18"/>
  <c r="P53" i="18"/>
  <c r="Q52" i="18"/>
  <c r="P52" i="18"/>
  <c r="Q51" i="18"/>
  <c r="P51" i="18"/>
  <c r="Q50" i="18"/>
  <c r="P50" i="18"/>
  <c r="Q49" i="18"/>
  <c r="P49" i="18"/>
  <c r="Q48" i="18"/>
  <c r="P48" i="18"/>
  <c r="Q47" i="18"/>
  <c r="P47" i="18"/>
  <c r="Q46" i="18"/>
  <c r="P46" i="18"/>
  <c r="Q45" i="18"/>
  <c r="P45" i="18"/>
  <c r="Q44" i="18"/>
  <c r="P44" i="18"/>
  <c r="Q43" i="18"/>
  <c r="P43" i="18"/>
  <c r="Q42" i="18"/>
  <c r="P42" i="18"/>
  <c r="Q41" i="18"/>
  <c r="P41" i="18"/>
  <c r="Q40" i="18"/>
  <c r="P40" i="18"/>
  <c r="Q39" i="18"/>
  <c r="P39" i="18"/>
  <c r="Q38" i="18"/>
  <c r="P38" i="18"/>
  <c r="Q37" i="18"/>
  <c r="P37" i="18"/>
  <c r="Q36" i="18"/>
  <c r="P36" i="18"/>
  <c r="Q35" i="18"/>
  <c r="P35" i="18"/>
  <c r="Q34" i="18"/>
  <c r="P34" i="18"/>
  <c r="Q33" i="18"/>
  <c r="P33" i="18"/>
  <c r="Q32" i="18"/>
  <c r="P32" i="18"/>
  <c r="Q31" i="18"/>
  <c r="P31" i="18"/>
  <c r="Q30" i="18"/>
  <c r="P30" i="18"/>
  <c r="Q29" i="18"/>
  <c r="P29" i="18"/>
  <c r="Q28" i="18"/>
  <c r="P28" i="18"/>
  <c r="Q27" i="18"/>
  <c r="P27" i="18"/>
  <c r="Q26" i="18"/>
  <c r="P26" i="18"/>
  <c r="Q25" i="18"/>
  <c r="P25" i="18"/>
  <c r="Q24" i="18"/>
  <c r="P24" i="18"/>
  <c r="Q23" i="18"/>
  <c r="P23" i="18"/>
  <c r="Q22" i="18"/>
  <c r="P22" i="18"/>
  <c r="Q21" i="18"/>
  <c r="P21" i="18"/>
  <c r="Q20" i="18"/>
  <c r="P20" i="18"/>
  <c r="Q19" i="18"/>
  <c r="P19" i="18"/>
  <c r="Q18" i="18"/>
  <c r="P18" i="18"/>
  <c r="Q17" i="18"/>
  <c r="P17" i="18"/>
  <c r="Q16" i="18"/>
  <c r="P16" i="18"/>
  <c r="Q15" i="18"/>
  <c r="P15" i="18"/>
  <c r="Q14" i="18"/>
  <c r="P14" i="18"/>
  <c r="Q13" i="18"/>
  <c r="P13" i="18"/>
  <c r="Q12" i="18"/>
  <c r="P12" i="18"/>
  <c r="Q11" i="18"/>
  <c r="P11" i="18"/>
  <c r="Q10" i="18"/>
  <c r="P10" i="18"/>
  <c r="P160" i="18" s="1"/>
  <c r="Q159" i="17"/>
  <c r="P159" i="17"/>
  <c r="Q158" i="17"/>
  <c r="P158" i="17"/>
  <c r="Q157" i="17"/>
  <c r="P157" i="17"/>
  <c r="Q156" i="17"/>
  <c r="P156" i="17"/>
  <c r="Q155" i="17"/>
  <c r="P155" i="17"/>
  <c r="Q154" i="17"/>
  <c r="P154" i="17"/>
  <c r="Q153" i="17"/>
  <c r="P153" i="17"/>
  <c r="Q152" i="17"/>
  <c r="P152" i="17"/>
  <c r="Q151" i="17"/>
  <c r="P151" i="17"/>
  <c r="Q150" i="17"/>
  <c r="P150" i="17"/>
  <c r="Q149" i="17"/>
  <c r="P149" i="17"/>
  <c r="Q148" i="17"/>
  <c r="P148" i="17"/>
  <c r="Q147" i="17"/>
  <c r="P147" i="17"/>
  <c r="Q146" i="17"/>
  <c r="P146" i="17"/>
  <c r="Q145" i="17"/>
  <c r="P145" i="17"/>
  <c r="Q144" i="17"/>
  <c r="P144" i="17"/>
  <c r="Q143" i="17"/>
  <c r="P143" i="17"/>
  <c r="Q142" i="17"/>
  <c r="P142" i="17"/>
  <c r="Q141" i="17"/>
  <c r="P141" i="17"/>
  <c r="Q140" i="17"/>
  <c r="P140" i="17"/>
  <c r="Q139" i="17"/>
  <c r="P139" i="17"/>
  <c r="Q138" i="17"/>
  <c r="P138" i="17"/>
  <c r="Q137" i="17"/>
  <c r="P137" i="17"/>
  <c r="Q136" i="17"/>
  <c r="P136" i="17"/>
  <c r="Q135" i="17"/>
  <c r="P135" i="17"/>
  <c r="Q134" i="17"/>
  <c r="P134" i="17"/>
  <c r="Q133" i="17"/>
  <c r="P133" i="17"/>
  <c r="Q132" i="17"/>
  <c r="P132" i="17"/>
  <c r="Q131" i="17"/>
  <c r="P131" i="17"/>
  <c r="Q130" i="17"/>
  <c r="P130" i="17"/>
  <c r="Q129" i="17"/>
  <c r="P129" i="17"/>
  <c r="Q128" i="17"/>
  <c r="P128" i="17"/>
  <c r="Q127" i="17"/>
  <c r="P127" i="17"/>
  <c r="Q126" i="17"/>
  <c r="P126" i="17"/>
  <c r="Q125" i="17"/>
  <c r="P125" i="17"/>
  <c r="Q124" i="17"/>
  <c r="P124" i="17"/>
  <c r="Q123" i="17"/>
  <c r="P123" i="17"/>
  <c r="Q122" i="17"/>
  <c r="P122" i="17"/>
  <c r="Q121" i="17"/>
  <c r="P121" i="17"/>
  <c r="Q120" i="17"/>
  <c r="P120" i="17"/>
  <c r="Q119" i="17"/>
  <c r="P119" i="17"/>
  <c r="Q118" i="17"/>
  <c r="P118" i="17"/>
  <c r="Q117" i="17"/>
  <c r="P117" i="17"/>
  <c r="Q116" i="17"/>
  <c r="P116" i="17"/>
  <c r="Q115" i="17"/>
  <c r="P115" i="17"/>
  <c r="Q114" i="17"/>
  <c r="P114" i="17"/>
  <c r="Q113" i="17"/>
  <c r="P113" i="17"/>
  <c r="Q112" i="17"/>
  <c r="P112" i="17"/>
  <c r="Q111" i="17"/>
  <c r="P111" i="17"/>
  <c r="Q110" i="17"/>
  <c r="P110" i="17"/>
  <c r="Q109" i="17"/>
  <c r="P109" i="17"/>
  <c r="Q108" i="17"/>
  <c r="P108" i="17"/>
  <c r="Q107" i="17"/>
  <c r="P107" i="17"/>
  <c r="Q106" i="17"/>
  <c r="P106" i="17"/>
  <c r="Q105" i="17"/>
  <c r="P105" i="17"/>
  <c r="Q104" i="17"/>
  <c r="P104" i="17"/>
  <c r="Q103" i="17"/>
  <c r="P103" i="17"/>
  <c r="Q102" i="17"/>
  <c r="P102" i="17"/>
  <c r="Q101" i="17"/>
  <c r="P101" i="17"/>
  <c r="Q100" i="17"/>
  <c r="P100" i="17"/>
  <c r="Q99" i="17"/>
  <c r="P99" i="17"/>
  <c r="Q98" i="17"/>
  <c r="P98" i="17"/>
  <c r="Q97" i="17"/>
  <c r="P97" i="17"/>
  <c r="Q96" i="17"/>
  <c r="P96" i="17"/>
  <c r="Q95" i="17"/>
  <c r="P95" i="17"/>
  <c r="Q94" i="17"/>
  <c r="P94" i="17"/>
  <c r="Q93" i="17"/>
  <c r="P93" i="17"/>
  <c r="Q92" i="17"/>
  <c r="P92" i="17"/>
  <c r="Q91" i="17"/>
  <c r="P91" i="17"/>
  <c r="Q90" i="17"/>
  <c r="P90" i="17"/>
  <c r="Q89" i="17"/>
  <c r="P89" i="17"/>
  <c r="Q88" i="17"/>
  <c r="P88" i="17"/>
  <c r="Q87" i="17"/>
  <c r="P87" i="17"/>
  <c r="Q86" i="17"/>
  <c r="P86" i="17"/>
  <c r="Q85" i="17"/>
  <c r="P85" i="17"/>
  <c r="Q84" i="17"/>
  <c r="P84" i="17"/>
  <c r="Q83" i="17"/>
  <c r="P83" i="17"/>
  <c r="Q82" i="17"/>
  <c r="P82" i="17"/>
  <c r="Q81" i="17"/>
  <c r="P81" i="17"/>
  <c r="Q80" i="17"/>
  <c r="P80" i="17"/>
  <c r="Q79" i="17"/>
  <c r="P79" i="17"/>
  <c r="Q78" i="17"/>
  <c r="P78" i="17"/>
  <c r="Q77" i="17"/>
  <c r="P77" i="17"/>
  <c r="Q76" i="17"/>
  <c r="P76" i="17"/>
  <c r="Q75" i="17"/>
  <c r="P75" i="17"/>
  <c r="Q74" i="17"/>
  <c r="P74" i="17"/>
  <c r="Q73" i="17"/>
  <c r="P73" i="17"/>
  <c r="Q72" i="17"/>
  <c r="P72" i="17"/>
  <c r="Q71" i="17"/>
  <c r="P71" i="17"/>
  <c r="Q70" i="17"/>
  <c r="P70" i="17"/>
  <c r="Q69" i="17"/>
  <c r="P69" i="17"/>
  <c r="Q68" i="17"/>
  <c r="P68" i="17"/>
  <c r="Q67" i="17"/>
  <c r="P67" i="17"/>
  <c r="Q66" i="17"/>
  <c r="P66" i="17"/>
  <c r="Q65" i="17"/>
  <c r="P65" i="17"/>
  <c r="Q64" i="17"/>
  <c r="P64" i="17"/>
  <c r="Q63" i="17"/>
  <c r="P63" i="17"/>
  <c r="Q62" i="17"/>
  <c r="P62" i="17"/>
  <c r="Q61" i="17"/>
  <c r="P61" i="17"/>
  <c r="Q60" i="17"/>
  <c r="P60" i="17"/>
  <c r="Q59" i="17"/>
  <c r="P59" i="17"/>
  <c r="Q58" i="17"/>
  <c r="P58" i="17"/>
  <c r="Q57" i="17"/>
  <c r="P57" i="17"/>
  <c r="Q56" i="17"/>
  <c r="P56" i="17"/>
  <c r="Q55" i="17"/>
  <c r="P55" i="17"/>
  <c r="Q54" i="17"/>
  <c r="P54" i="17"/>
  <c r="Q53" i="17"/>
  <c r="P53" i="17"/>
  <c r="Q52" i="17"/>
  <c r="P52" i="17"/>
  <c r="Q51" i="17"/>
  <c r="P51" i="17"/>
  <c r="Q50" i="17"/>
  <c r="P50" i="17"/>
  <c r="Q49" i="17"/>
  <c r="P49" i="17"/>
  <c r="Q48" i="17"/>
  <c r="P48" i="17"/>
  <c r="Q47" i="17"/>
  <c r="P47" i="17"/>
  <c r="Q46" i="17"/>
  <c r="P46" i="17"/>
  <c r="Q45" i="17"/>
  <c r="P45" i="17"/>
  <c r="Q44" i="17"/>
  <c r="P44" i="17"/>
  <c r="Q43" i="17"/>
  <c r="P43" i="17"/>
  <c r="Q42" i="17"/>
  <c r="P42" i="17"/>
  <c r="Q41" i="17"/>
  <c r="P41" i="17"/>
  <c r="Q40" i="17"/>
  <c r="P40" i="17"/>
  <c r="Q39" i="17"/>
  <c r="P39" i="17"/>
  <c r="Q38" i="17"/>
  <c r="P38" i="17"/>
  <c r="Q37" i="17"/>
  <c r="P37" i="17"/>
  <c r="Q36" i="17"/>
  <c r="P36" i="17"/>
  <c r="Q35" i="17"/>
  <c r="P35" i="17"/>
  <c r="Q34" i="17"/>
  <c r="P34" i="17"/>
  <c r="Q33" i="17"/>
  <c r="P33" i="17"/>
  <c r="Q32" i="17"/>
  <c r="P32" i="17"/>
  <c r="Q31" i="17"/>
  <c r="P31" i="17"/>
  <c r="Q30" i="17"/>
  <c r="P30" i="17"/>
  <c r="Q29" i="17"/>
  <c r="P29" i="17"/>
  <c r="Q28" i="17"/>
  <c r="P28" i="17"/>
  <c r="Q27" i="17"/>
  <c r="P27" i="17"/>
  <c r="Q26" i="17"/>
  <c r="P26" i="17"/>
  <c r="Q25" i="17"/>
  <c r="P25" i="17"/>
  <c r="Q24" i="17"/>
  <c r="P24" i="17"/>
  <c r="Q23" i="17"/>
  <c r="P23" i="17"/>
  <c r="Q22" i="17"/>
  <c r="P22" i="17"/>
  <c r="Q21" i="17"/>
  <c r="P21" i="17"/>
  <c r="Q20" i="17"/>
  <c r="P20" i="17"/>
  <c r="Q19" i="17"/>
  <c r="P19" i="17"/>
  <c r="Q18" i="17"/>
  <c r="P18" i="17"/>
  <c r="Q17" i="17"/>
  <c r="P17" i="17"/>
  <c r="Q16" i="17"/>
  <c r="P16" i="17"/>
  <c r="Q15" i="17"/>
  <c r="P15" i="17"/>
  <c r="Q14" i="17"/>
  <c r="P14" i="17"/>
  <c r="Q13" i="17"/>
  <c r="P13" i="17"/>
  <c r="Q12" i="17"/>
  <c r="P12" i="17"/>
  <c r="Q11" i="17"/>
  <c r="P11" i="17"/>
  <c r="Q10" i="17"/>
  <c r="Q160" i="17" s="1"/>
  <c r="P10" i="17"/>
  <c r="P160" i="17" s="1"/>
  <c r="N19" i="8" s="1"/>
  <c r="Q159" i="16"/>
  <c r="P159" i="16"/>
  <c r="Q158" i="16"/>
  <c r="P158" i="16"/>
  <c r="Q157" i="16"/>
  <c r="P157" i="16"/>
  <c r="Q156" i="16"/>
  <c r="P156" i="16"/>
  <c r="Q155" i="16"/>
  <c r="P155" i="16"/>
  <c r="Q154" i="16"/>
  <c r="P154" i="16"/>
  <c r="Q153" i="16"/>
  <c r="P153" i="16"/>
  <c r="Q152" i="16"/>
  <c r="P152" i="16"/>
  <c r="Q151" i="16"/>
  <c r="P151" i="16"/>
  <c r="Q150" i="16"/>
  <c r="P150" i="16"/>
  <c r="Q149" i="16"/>
  <c r="P149" i="16"/>
  <c r="Q148" i="16"/>
  <c r="P148" i="16"/>
  <c r="Q147" i="16"/>
  <c r="P147" i="16"/>
  <c r="Q146" i="16"/>
  <c r="P146" i="16"/>
  <c r="Q145" i="16"/>
  <c r="P145" i="16"/>
  <c r="Q144" i="16"/>
  <c r="P144" i="16"/>
  <c r="Q143" i="16"/>
  <c r="P143" i="16"/>
  <c r="Q142" i="16"/>
  <c r="P142" i="16"/>
  <c r="Q141" i="16"/>
  <c r="P141" i="16"/>
  <c r="Q140" i="16"/>
  <c r="P140" i="16"/>
  <c r="Q139" i="16"/>
  <c r="P139" i="16"/>
  <c r="Q138" i="16"/>
  <c r="P138" i="16"/>
  <c r="Q137" i="16"/>
  <c r="P137" i="16"/>
  <c r="Q136" i="16"/>
  <c r="P136" i="16"/>
  <c r="Q135" i="16"/>
  <c r="P135" i="16"/>
  <c r="Q134" i="16"/>
  <c r="P134" i="16"/>
  <c r="Q133" i="16"/>
  <c r="P133" i="16"/>
  <c r="Q132" i="16"/>
  <c r="P132" i="16"/>
  <c r="Q131" i="16"/>
  <c r="P131" i="16"/>
  <c r="Q130" i="16"/>
  <c r="P130" i="16"/>
  <c r="Q129" i="16"/>
  <c r="P129" i="16"/>
  <c r="Q128" i="16"/>
  <c r="P128" i="16"/>
  <c r="Q127" i="16"/>
  <c r="P127" i="16"/>
  <c r="Q126" i="16"/>
  <c r="P126" i="16"/>
  <c r="Q125" i="16"/>
  <c r="P125" i="16"/>
  <c r="Q124" i="16"/>
  <c r="P124" i="16"/>
  <c r="Q123" i="16"/>
  <c r="P123" i="16"/>
  <c r="Q122" i="16"/>
  <c r="P122" i="16"/>
  <c r="Q121" i="16"/>
  <c r="P121" i="16"/>
  <c r="Q120" i="16"/>
  <c r="P120" i="16"/>
  <c r="Q119" i="16"/>
  <c r="P119" i="16"/>
  <c r="Q118" i="16"/>
  <c r="P118" i="16"/>
  <c r="Q117" i="16"/>
  <c r="P117" i="16"/>
  <c r="Q116" i="16"/>
  <c r="P116" i="16"/>
  <c r="Q115" i="16"/>
  <c r="P115" i="16"/>
  <c r="Q114" i="16"/>
  <c r="P114" i="16"/>
  <c r="Q113" i="16"/>
  <c r="P113" i="16"/>
  <c r="Q112" i="16"/>
  <c r="P112" i="16"/>
  <c r="Q111" i="16"/>
  <c r="P111" i="16"/>
  <c r="Q110" i="16"/>
  <c r="P110" i="16"/>
  <c r="Q109" i="16"/>
  <c r="P109" i="16"/>
  <c r="Q108" i="16"/>
  <c r="P108" i="16"/>
  <c r="Q107" i="16"/>
  <c r="P107" i="16"/>
  <c r="Q106" i="16"/>
  <c r="P106" i="16"/>
  <c r="Q105" i="16"/>
  <c r="P105" i="16"/>
  <c r="Q104" i="16"/>
  <c r="P104" i="16"/>
  <c r="Q103" i="16"/>
  <c r="P103" i="16"/>
  <c r="Q102" i="16"/>
  <c r="P102" i="16"/>
  <c r="Q101" i="16"/>
  <c r="P101" i="16"/>
  <c r="Q100" i="16"/>
  <c r="P100" i="16"/>
  <c r="Q99" i="16"/>
  <c r="P99" i="16"/>
  <c r="Q98" i="16"/>
  <c r="P98" i="16"/>
  <c r="Q97" i="16"/>
  <c r="P97" i="16"/>
  <c r="Q96" i="16"/>
  <c r="P96" i="16"/>
  <c r="Q95" i="16"/>
  <c r="P95" i="16"/>
  <c r="Q94" i="16"/>
  <c r="P94" i="16"/>
  <c r="Q93" i="16"/>
  <c r="P93" i="16"/>
  <c r="Q92" i="16"/>
  <c r="P92" i="16"/>
  <c r="Q91" i="16"/>
  <c r="P91" i="16"/>
  <c r="Q90" i="16"/>
  <c r="P90" i="16"/>
  <c r="Q89" i="16"/>
  <c r="P89" i="16"/>
  <c r="Q88" i="16"/>
  <c r="P88" i="16"/>
  <c r="Q87" i="16"/>
  <c r="P87" i="16"/>
  <c r="Q86" i="16"/>
  <c r="P86" i="16"/>
  <c r="Q85" i="16"/>
  <c r="P85" i="16"/>
  <c r="Q84" i="16"/>
  <c r="P84" i="16"/>
  <c r="Q83" i="16"/>
  <c r="P83" i="16"/>
  <c r="Q82" i="16"/>
  <c r="P82" i="16"/>
  <c r="Q81" i="16"/>
  <c r="P81" i="16"/>
  <c r="Q80" i="16"/>
  <c r="P80" i="16"/>
  <c r="Q79" i="16"/>
  <c r="P79" i="16"/>
  <c r="Q78" i="16"/>
  <c r="P78" i="16"/>
  <c r="Q77" i="16"/>
  <c r="P77" i="16"/>
  <c r="Q76" i="16"/>
  <c r="P76" i="16"/>
  <c r="Q75" i="16"/>
  <c r="P75" i="16"/>
  <c r="Q74" i="16"/>
  <c r="P74" i="16"/>
  <c r="Q73" i="16"/>
  <c r="P73" i="16"/>
  <c r="Q72" i="16"/>
  <c r="P72" i="16"/>
  <c r="Q71" i="16"/>
  <c r="P71" i="16"/>
  <c r="Q70" i="16"/>
  <c r="P70" i="16"/>
  <c r="Q69" i="16"/>
  <c r="P69" i="16"/>
  <c r="Q68" i="16"/>
  <c r="P68" i="16"/>
  <c r="Q67" i="16"/>
  <c r="P67" i="16"/>
  <c r="Q66" i="16"/>
  <c r="P66" i="16"/>
  <c r="Q65" i="16"/>
  <c r="P65" i="16"/>
  <c r="Q64" i="16"/>
  <c r="P64" i="16"/>
  <c r="Q63" i="16"/>
  <c r="P63" i="16"/>
  <c r="Q62" i="16"/>
  <c r="P62" i="16"/>
  <c r="Q61" i="16"/>
  <c r="P61" i="16"/>
  <c r="Q60" i="16"/>
  <c r="P60" i="16"/>
  <c r="Q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49" i="16"/>
  <c r="P49" i="16"/>
  <c r="Q48" i="16"/>
  <c r="P48" i="16"/>
  <c r="Q47" i="16"/>
  <c r="P47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Q37" i="16"/>
  <c r="P37" i="16"/>
  <c r="Q36" i="16"/>
  <c r="P36" i="16"/>
  <c r="Q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Q28" i="16"/>
  <c r="P28" i="16"/>
  <c r="Q27" i="16"/>
  <c r="P27" i="16"/>
  <c r="Q26" i="16"/>
  <c r="P26" i="16"/>
  <c r="Q25" i="16"/>
  <c r="P25" i="16"/>
  <c r="Q24" i="16"/>
  <c r="P24" i="16"/>
  <c r="Q23" i="16"/>
  <c r="P23" i="16"/>
  <c r="Q22" i="16"/>
  <c r="P22" i="16"/>
  <c r="Q21" i="16"/>
  <c r="P21" i="16"/>
  <c r="Q20" i="16"/>
  <c r="P20" i="16"/>
  <c r="Q19" i="16"/>
  <c r="P19" i="16"/>
  <c r="Q18" i="16"/>
  <c r="P18" i="16"/>
  <c r="Q17" i="16"/>
  <c r="P17" i="16"/>
  <c r="Q16" i="16"/>
  <c r="P16" i="16"/>
  <c r="Q15" i="16"/>
  <c r="P15" i="16"/>
  <c r="Q14" i="16"/>
  <c r="P14" i="16"/>
  <c r="Q13" i="16"/>
  <c r="P13" i="16"/>
  <c r="Q12" i="16"/>
  <c r="P12" i="16"/>
  <c r="Q11" i="16"/>
  <c r="P11" i="16"/>
  <c r="Q10" i="16"/>
  <c r="Q160" i="16" s="1"/>
  <c r="P10" i="16"/>
  <c r="P160" i="16" s="1"/>
  <c r="Q159" i="15"/>
  <c r="P159" i="15"/>
  <c r="Q158" i="15"/>
  <c r="P158" i="15"/>
  <c r="Q157" i="15"/>
  <c r="P157" i="15"/>
  <c r="Q156" i="15"/>
  <c r="P156" i="15"/>
  <c r="Q155" i="15"/>
  <c r="P155" i="15"/>
  <c r="Q154" i="15"/>
  <c r="P154" i="15"/>
  <c r="Q153" i="15"/>
  <c r="P153" i="15"/>
  <c r="Q152" i="15"/>
  <c r="P152" i="15"/>
  <c r="Q151" i="15"/>
  <c r="P151" i="15"/>
  <c r="Q150" i="15"/>
  <c r="P150" i="15"/>
  <c r="Q149" i="15"/>
  <c r="P149" i="15"/>
  <c r="Q148" i="15"/>
  <c r="P148" i="15"/>
  <c r="Q147" i="15"/>
  <c r="P147" i="15"/>
  <c r="Q146" i="15"/>
  <c r="P146" i="15"/>
  <c r="Q145" i="15"/>
  <c r="P145" i="15"/>
  <c r="Q144" i="15"/>
  <c r="P144" i="15"/>
  <c r="Q143" i="15"/>
  <c r="P143" i="15"/>
  <c r="Q142" i="15"/>
  <c r="P142" i="15"/>
  <c r="Q141" i="15"/>
  <c r="P141" i="15"/>
  <c r="Q140" i="15"/>
  <c r="P140" i="15"/>
  <c r="Q139" i="15"/>
  <c r="P139" i="15"/>
  <c r="Q138" i="15"/>
  <c r="P138" i="15"/>
  <c r="Q137" i="15"/>
  <c r="P137" i="15"/>
  <c r="Q136" i="15"/>
  <c r="P136" i="15"/>
  <c r="Q135" i="15"/>
  <c r="P135" i="15"/>
  <c r="Q134" i="15"/>
  <c r="P134" i="15"/>
  <c r="Q133" i="15"/>
  <c r="P133" i="15"/>
  <c r="Q132" i="15"/>
  <c r="P132" i="15"/>
  <c r="Q131" i="15"/>
  <c r="P131" i="15"/>
  <c r="Q130" i="15"/>
  <c r="P130" i="15"/>
  <c r="Q129" i="15"/>
  <c r="P129" i="15"/>
  <c r="Q128" i="15"/>
  <c r="P128" i="15"/>
  <c r="Q127" i="15"/>
  <c r="P127" i="15"/>
  <c r="Q126" i="15"/>
  <c r="P126" i="15"/>
  <c r="Q125" i="15"/>
  <c r="P125" i="15"/>
  <c r="Q124" i="15"/>
  <c r="P124" i="15"/>
  <c r="Q123" i="15"/>
  <c r="P123" i="15"/>
  <c r="Q122" i="15"/>
  <c r="P122" i="15"/>
  <c r="Q121" i="15"/>
  <c r="P121" i="15"/>
  <c r="Q120" i="15"/>
  <c r="P120" i="15"/>
  <c r="Q119" i="15"/>
  <c r="P119" i="15"/>
  <c r="Q118" i="15"/>
  <c r="P118" i="15"/>
  <c r="Q117" i="15"/>
  <c r="P117" i="15"/>
  <c r="Q116" i="15"/>
  <c r="P116" i="15"/>
  <c r="Q115" i="15"/>
  <c r="P115" i="15"/>
  <c r="Q114" i="15"/>
  <c r="P114" i="15"/>
  <c r="Q113" i="15"/>
  <c r="P113" i="15"/>
  <c r="Q112" i="15"/>
  <c r="P112" i="15"/>
  <c r="Q111" i="15"/>
  <c r="P111" i="15"/>
  <c r="Q110" i="15"/>
  <c r="P110" i="15"/>
  <c r="Q109" i="15"/>
  <c r="P109" i="15"/>
  <c r="Q108" i="15"/>
  <c r="P108" i="15"/>
  <c r="Q107" i="15"/>
  <c r="P107" i="15"/>
  <c r="Q106" i="15"/>
  <c r="P106" i="15"/>
  <c r="Q105" i="15"/>
  <c r="P105" i="15"/>
  <c r="Q104" i="15"/>
  <c r="P104" i="15"/>
  <c r="Q103" i="15"/>
  <c r="P103" i="15"/>
  <c r="Q102" i="15"/>
  <c r="P102" i="15"/>
  <c r="Q101" i="15"/>
  <c r="P101" i="15"/>
  <c r="Q100" i="15"/>
  <c r="P100" i="15"/>
  <c r="Q99" i="15"/>
  <c r="P99" i="15"/>
  <c r="Q98" i="15"/>
  <c r="P98" i="15"/>
  <c r="Q97" i="15"/>
  <c r="P97" i="15"/>
  <c r="Q96" i="15"/>
  <c r="P96" i="15"/>
  <c r="Q95" i="15"/>
  <c r="P95" i="15"/>
  <c r="Q94" i="15"/>
  <c r="P94" i="15"/>
  <c r="Q93" i="15"/>
  <c r="P93" i="15"/>
  <c r="Q92" i="15"/>
  <c r="P92" i="15"/>
  <c r="Q91" i="15"/>
  <c r="P91" i="15"/>
  <c r="Q90" i="15"/>
  <c r="P90" i="15"/>
  <c r="Q89" i="15"/>
  <c r="P89" i="15"/>
  <c r="Q88" i="15"/>
  <c r="P88" i="15"/>
  <c r="Q87" i="15"/>
  <c r="P87" i="15"/>
  <c r="Q86" i="15"/>
  <c r="P86" i="15"/>
  <c r="Q85" i="15"/>
  <c r="P85" i="15"/>
  <c r="Q84" i="15"/>
  <c r="P84" i="15"/>
  <c r="Q83" i="15"/>
  <c r="P83" i="15"/>
  <c r="Q82" i="15"/>
  <c r="P82" i="15"/>
  <c r="Q81" i="15"/>
  <c r="P81" i="15"/>
  <c r="Q80" i="15"/>
  <c r="P80" i="15"/>
  <c r="Q79" i="15"/>
  <c r="P79" i="15"/>
  <c r="Q78" i="15"/>
  <c r="P78" i="15"/>
  <c r="Q77" i="15"/>
  <c r="P77" i="15"/>
  <c r="Q76" i="15"/>
  <c r="P76" i="15"/>
  <c r="Q75" i="15"/>
  <c r="P75" i="15"/>
  <c r="Q74" i="15"/>
  <c r="P74" i="15"/>
  <c r="Q73" i="15"/>
  <c r="P73" i="15"/>
  <c r="Q72" i="15"/>
  <c r="P72" i="15"/>
  <c r="Q71" i="15"/>
  <c r="P71" i="15"/>
  <c r="Q70" i="15"/>
  <c r="P70" i="15"/>
  <c r="Q69" i="15"/>
  <c r="P69" i="15"/>
  <c r="Q68" i="15"/>
  <c r="P68" i="15"/>
  <c r="Q67" i="15"/>
  <c r="P67" i="15"/>
  <c r="Q66" i="15"/>
  <c r="P66" i="15"/>
  <c r="Q65" i="15"/>
  <c r="P65" i="15"/>
  <c r="Q64" i="15"/>
  <c r="P64" i="15"/>
  <c r="Q63" i="15"/>
  <c r="P63" i="15"/>
  <c r="Q62" i="15"/>
  <c r="P62" i="15"/>
  <c r="Q61" i="15"/>
  <c r="P61" i="15"/>
  <c r="Q60" i="15"/>
  <c r="P60" i="15"/>
  <c r="Q59" i="15"/>
  <c r="P59" i="15"/>
  <c r="Q58" i="15"/>
  <c r="P58" i="15"/>
  <c r="Q57" i="15"/>
  <c r="P57" i="15"/>
  <c r="Q56" i="15"/>
  <c r="P56" i="15"/>
  <c r="Q55" i="15"/>
  <c r="P55" i="15"/>
  <c r="Q54" i="15"/>
  <c r="P54" i="15"/>
  <c r="Q53" i="15"/>
  <c r="P53" i="15"/>
  <c r="Q52" i="15"/>
  <c r="P52" i="15"/>
  <c r="Q51" i="15"/>
  <c r="P51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39" i="15"/>
  <c r="P39" i="15"/>
  <c r="Q38" i="15"/>
  <c r="P38" i="15"/>
  <c r="Q37" i="15"/>
  <c r="P37" i="15"/>
  <c r="Q36" i="15"/>
  <c r="P36" i="15"/>
  <c r="Q35" i="15"/>
  <c r="P35" i="15"/>
  <c r="Q34" i="15"/>
  <c r="P34" i="15"/>
  <c r="Q33" i="15"/>
  <c r="P33" i="15"/>
  <c r="Q32" i="15"/>
  <c r="P32" i="15"/>
  <c r="Q31" i="15"/>
  <c r="P31" i="15"/>
  <c r="Q30" i="15"/>
  <c r="P30" i="15"/>
  <c r="Q29" i="15"/>
  <c r="P29" i="15"/>
  <c r="Q28" i="15"/>
  <c r="P28" i="15"/>
  <c r="Q27" i="15"/>
  <c r="P27" i="15"/>
  <c r="Q26" i="15"/>
  <c r="P26" i="15"/>
  <c r="Q25" i="15"/>
  <c r="P25" i="15"/>
  <c r="Q24" i="15"/>
  <c r="P24" i="15"/>
  <c r="Q23" i="15"/>
  <c r="P23" i="15"/>
  <c r="Q22" i="15"/>
  <c r="P22" i="15"/>
  <c r="Q21" i="15"/>
  <c r="P21" i="15"/>
  <c r="Q20" i="15"/>
  <c r="P20" i="15"/>
  <c r="Q19" i="15"/>
  <c r="P19" i="15"/>
  <c r="Q18" i="15"/>
  <c r="P18" i="15"/>
  <c r="Q17" i="15"/>
  <c r="P17" i="15"/>
  <c r="Q16" i="15"/>
  <c r="P16" i="15"/>
  <c r="Q15" i="15"/>
  <c r="P15" i="15"/>
  <c r="Q14" i="15"/>
  <c r="P14" i="15"/>
  <c r="Q13" i="15"/>
  <c r="P13" i="15"/>
  <c r="Q12" i="15"/>
  <c r="P12" i="15"/>
  <c r="P160" i="15" s="1"/>
  <c r="P163" i="15" s="1"/>
  <c r="Q11" i="15"/>
  <c r="Q160" i="15" s="1"/>
  <c r="P11" i="15"/>
  <c r="Q10" i="15"/>
  <c r="P10" i="15"/>
  <c r="Q159" i="14"/>
  <c r="P159" i="14"/>
  <c r="Q158" i="14"/>
  <c r="P158" i="14"/>
  <c r="Q157" i="14"/>
  <c r="P157" i="14"/>
  <c r="Q156" i="14"/>
  <c r="P156" i="14"/>
  <c r="Q155" i="14"/>
  <c r="P155" i="14"/>
  <c r="Q154" i="14"/>
  <c r="P154" i="14"/>
  <c r="Q153" i="14"/>
  <c r="P153" i="14"/>
  <c r="Q152" i="14"/>
  <c r="P152" i="14"/>
  <c r="Q151" i="14"/>
  <c r="P151" i="14"/>
  <c r="Q150" i="14"/>
  <c r="P150" i="14"/>
  <c r="Q149" i="14"/>
  <c r="P149" i="14"/>
  <c r="Q148" i="14"/>
  <c r="P148" i="14"/>
  <c r="Q147" i="14"/>
  <c r="P147" i="14"/>
  <c r="Q146" i="14"/>
  <c r="P146" i="14"/>
  <c r="Q145" i="14"/>
  <c r="P145" i="14"/>
  <c r="Q144" i="14"/>
  <c r="P144" i="14"/>
  <c r="Q143" i="14"/>
  <c r="P143" i="14"/>
  <c r="Q142" i="14"/>
  <c r="P142" i="14"/>
  <c r="Q141" i="14"/>
  <c r="P141" i="14"/>
  <c r="Q140" i="14"/>
  <c r="P140" i="14"/>
  <c r="Q139" i="14"/>
  <c r="P139" i="14"/>
  <c r="Q138" i="14"/>
  <c r="P138" i="14"/>
  <c r="Q137" i="14"/>
  <c r="P137" i="14"/>
  <c r="Q136" i="14"/>
  <c r="P136" i="14"/>
  <c r="Q135" i="14"/>
  <c r="P135" i="14"/>
  <c r="Q134" i="14"/>
  <c r="P134" i="14"/>
  <c r="Q133" i="14"/>
  <c r="P133" i="14"/>
  <c r="Q132" i="14"/>
  <c r="P132" i="14"/>
  <c r="Q131" i="14"/>
  <c r="P131" i="14"/>
  <c r="Q130" i="14"/>
  <c r="P130" i="14"/>
  <c r="Q129" i="14"/>
  <c r="P129" i="14"/>
  <c r="Q128" i="14"/>
  <c r="P128" i="14"/>
  <c r="Q127" i="14"/>
  <c r="P127" i="14"/>
  <c r="Q126" i="14"/>
  <c r="P126" i="14"/>
  <c r="Q125" i="14"/>
  <c r="P125" i="14"/>
  <c r="Q124" i="14"/>
  <c r="P124" i="14"/>
  <c r="Q123" i="14"/>
  <c r="P123" i="14"/>
  <c r="Q122" i="14"/>
  <c r="P122" i="14"/>
  <c r="Q121" i="14"/>
  <c r="P121" i="14"/>
  <c r="Q120" i="14"/>
  <c r="P120" i="14"/>
  <c r="Q119" i="14"/>
  <c r="P119" i="14"/>
  <c r="Q118" i="14"/>
  <c r="P118" i="14"/>
  <c r="Q117" i="14"/>
  <c r="P117" i="14"/>
  <c r="Q116" i="14"/>
  <c r="P116" i="14"/>
  <c r="Q115" i="14"/>
  <c r="P115" i="14"/>
  <c r="Q114" i="14"/>
  <c r="P114" i="14"/>
  <c r="Q113" i="14"/>
  <c r="P113" i="14"/>
  <c r="Q112" i="14"/>
  <c r="P112" i="14"/>
  <c r="Q111" i="14"/>
  <c r="P111" i="14"/>
  <c r="Q110" i="14"/>
  <c r="P110" i="14"/>
  <c r="Q109" i="14"/>
  <c r="P109" i="14"/>
  <c r="Q108" i="14"/>
  <c r="P108" i="14"/>
  <c r="Q107" i="14"/>
  <c r="P107" i="14"/>
  <c r="Q106" i="14"/>
  <c r="P106" i="14"/>
  <c r="Q105" i="14"/>
  <c r="P105" i="14"/>
  <c r="Q104" i="14"/>
  <c r="P104" i="14"/>
  <c r="Q103" i="14"/>
  <c r="P103" i="14"/>
  <c r="Q102" i="14"/>
  <c r="P102" i="14"/>
  <c r="Q101" i="14"/>
  <c r="P101" i="14"/>
  <c r="Q100" i="14"/>
  <c r="P100" i="14"/>
  <c r="Q99" i="14"/>
  <c r="P99" i="14"/>
  <c r="Q98" i="14"/>
  <c r="P98" i="14"/>
  <c r="Q97" i="14"/>
  <c r="P97" i="14"/>
  <c r="Q96" i="14"/>
  <c r="P96" i="14"/>
  <c r="Q95" i="14"/>
  <c r="P95" i="14"/>
  <c r="Q94" i="14"/>
  <c r="P94" i="14"/>
  <c r="Q93" i="14"/>
  <c r="P93" i="14"/>
  <c r="Q92" i="14"/>
  <c r="P92" i="14"/>
  <c r="Q91" i="14"/>
  <c r="P91" i="14"/>
  <c r="Q90" i="14"/>
  <c r="P90" i="14"/>
  <c r="Q89" i="14"/>
  <c r="P89" i="14"/>
  <c r="Q88" i="14"/>
  <c r="P88" i="14"/>
  <c r="Q87" i="14"/>
  <c r="P87" i="14"/>
  <c r="Q86" i="14"/>
  <c r="P86" i="14"/>
  <c r="Q85" i="14"/>
  <c r="P85" i="14"/>
  <c r="Q84" i="14"/>
  <c r="P84" i="14"/>
  <c r="Q83" i="14"/>
  <c r="P83" i="14"/>
  <c r="Q82" i="14"/>
  <c r="P82" i="14"/>
  <c r="Q81" i="14"/>
  <c r="P81" i="14"/>
  <c r="Q80" i="14"/>
  <c r="P80" i="14"/>
  <c r="Q79" i="14"/>
  <c r="P79" i="14"/>
  <c r="Q78" i="14"/>
  <c r="P78" i="14"/>
  <c r="Q77" i="14"/>
  <c r="P77" i="14"/>
  <c r="Q76" i="14"/>
  <c r="P76" i="14"/>
  <c r="Q75" i="14"/>
  <c r="P75" i="14"/>
  <c r="Q74" i="14"/>
  <c r="P74" i="14"/>
  <c r="Q73" i="14"/>
  <c r="P73" i="14"/>
  <c r="Q72" i="14"/>
  <c r="P72" i="14"/>
  <c r="Q71" i="14"/>
  <c r="P71" i="14"/>
  <c r="Q70" i="14"/>
  <c r="P70" i="14"/>
  <c r="Q69" i="14"/>
  <c r="P69" i="14"/>
  <c r="Q68" i="14"/>
  <c r="P68" i="14"/>
  <c r="Q67" i="14"/>
  <c r="P67" i="14"/>
  <c r="Q66" i="14"/>
  <c r="P66" i="14"/>
  <c r="Q65" i="14"/>
  <c r="P65" i="14"/>
  <c r="Q64" i="14"/>
  <c r="P64" i="14"/>
  <c r="Q63" i="14"/>
  <c r="P63" i="14"/>
  <c r="Q62" i="14"/>
  <c r="P62" i="14"/>
  <c r="Q61" i="14"/>
  <c r="P61" i="14"/>
  <c r="Q60" i="14"/>
  <c r="P60" i="14"/>
  <c r="Q59" i="14"/>
  <c r="P59" i="14"/>
  <c r="Q58" i="14"/>
  <c r="P58" i="14"/>
  <c r="Q57" i="14"/>
  <c r="P57" i="14"/>
  <c r="Q56" i="14"/>
  <c r="P56" i="14"/>
  <c r="Q55" i="14"/>
  <c r="P55" i="14"/>
  <c r="Q54" i="14"/>
  <c r="P54" i="14"/>
  <c r="Q53" i="14"/>
  <c r="P53" i="14"/>
  <c r="Q52" i="14"/>
  <c r="P52" i="14"/>
  <c r="Q51" i="14"/>
  <c r="P51" i="14"/>
  <c r="Q50" i="14"/>
  <c r="P50" i="14"/>
  <c r="Q49" i="14"/>
  <c r="P49" i="14"/>
  <c r="Q48" i="14"/>
  <c r="P48" i="14"/>
  <c r="Q47" i="14"/>
  <c r="P47" i="14"/>
  <c r="Q46" i="14"/>
  <c r="P46" i="14"/>
  <c r="Q45" i="14"/>
  <c r="P45" i="14"/>
  <c r="Q44" i="14"/>
  <c r="P44" i="14"/>
  <c r="Q43" i="14"/>
  <c r="P43" i="14"/>
  <c r="Q42" i="14"/>
  <c r="P42" i="14"/>
  <c r="Q41" i="14"/>
  <c r="P41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34" i="14"/>
  <c r="P34" i="14"/>
  <c r="Q33" i="14"/>
  <c r="P33" i="14"/>
  <c r="Q32" i="14"/>
  <c r="P32" i="14"/>
  <c r="Q31" i="14"/>
  <c r="P31" i="14"/>
  <c r="Q30" i="14"/>
  <c r="P30" i="14"/>
  <c r="Q29" i="14"/>
  <c r="P29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22" i="14"/>
  <c r="P22" i="14"/>
  <c r="Q21" i="14"/>
  <c r="P21" i="14"/>
  <c r="Q20" i="14"/>
  <c r="P20" i="14"/>
  <c r="Q19" i="14"/>
  <c r="P19" i="14"/>
  <c r="Q18" i="14"/>
  <c r="P18" i="14"/>
  <c r="Q17" i="14"/>
  <c r="P17" i="14"/>
  <c r="Q16" i="14"/>
  <c r="P16" i="14"/>
  <c r="Q15" i="14"/>
  <c r="P15" i="14"/>
  <c r="Q14" i="14"/>
  <c r="P14" i="14"/>
  <c r="Q13" i="14"/>
  <c r="P13" i="14"/>
  <c r="Q12" i="14"/>
  <c r="P12" i="14"/>
  <c r="Q11" i="14"/>
  <c r="P11" i="14"/>
  <c r="Q10" i="14"/>
  <c r="Q160" i="14" s="1"/>
  <c r="P10" i="14"/>
  <c r="P160" i="14" s="1"/>
  <c r="P163" i="14" s="1"/>
  <c r="Q159" i="13"/>
  <c r="P159" i="13"/>
  <c r="Q158" i="13"/>
  <c r="P158" i="13"/>
  <c r="Q157" i="13"/>
  <c r="P157" i="13"/>
  <c r="Q156" i="13"/>
  <c r="P156" i="13"/>
  <c r="Q155" i="13"/>
  <c r="P155" i="13"/>
  <c r="Q154" i="13"/>
  <c r="P154" i="13"/>
  <c r="Q153" i="13"/>
  <c r="P153" i="13"/>
  <c r="Q152" i="13"/>
  <c r="P152" i="13"/>
  <c r="Q151" i="13"/>
  <c r="P151" i="13"/>
  <c r="Q150" i="13"/>
  <c r="P150" i="13"/>
  <c r="Q149" i="13"/>
  <c r="P149" i="13"/>
  <c r="Q148" i="13"/>
  <c r="P148" i="13"/>
  <c r="Q147" i="13"/>
  <c r="P147" i="13"/>
  <c r="Q146" i="13"/>
  <c r="P146" i="13"/>
  <c r="Q145" i="13"/>
  <c r="P145" i="13"/>
  <c r="Q144" i="13"/>
  <c r="P144" i="13"/>
  <c r="Q143" i="13"/>
  <c r="P143" i="13"/>
  <c r="Q142" i="13"/>
  <c r="P142" i="13"/>
  <c r="Q141" i="13"/>
  <c r="P141" i="13"/>
  <c r="Q140" i="13"/>
  <c r="P140" i="13"/>
  <c r="Q139" i="13"/>
  <c r="P139" i="13"/>
  <c r="Q138" i="13"/>
  <c r="P138" i="13"/>
  <c r="Q137" i="13"/>
  <c r="P137" i="13"/>
  <c r="Q136" i="13"/>
  <c r="P136" i="13"/>
  <c r="Q135" i="13"/>
  <c r="P135" i="13"/>
  <c r="Q134" i="13"/>
  <c r="P134" i="13"/>
  <c r="Q133" i="13"/>
  <c r="P133" i="13"/>
  <c r="Q132" i="13"/>
  <c r="P132" i="13"/>
  <c r="Q131" i="13"/>
  <c r="P131" i="13"/>
  <c r="Q130" i="13"/>
  <c r="P130" i="13"/>
  <c r="Q129" i="13"/>
  <c r="P129" i="13"/>
  <c r="Q128" i="13"/>
  <c r="P128" i="13"/>
  <c r="Q127" i="13"/>
  <c r="P127" i="13"/>
  <c r="Q126" i="13"/>
  <c r="P126" i="13"/>
  <c r="Q125" i="13"/>
  <c r="P125" i="13"/>
  <c r="Q124" i="13"/>
  <c r="P124" i="13"/>
  <c r="Q123" i="13"/>
  <c r="P123" i="13"/>
  <c r="Q122" i="13"/>
  <c r="P122" i="13"/>
  <c r="Q121" i="13"/>
  <c r="P121" i="13"/>
  <c r="Q120" i="13"/>
  <c r="P120" i="13"/>
  <c r="Q119" i="13"/>
  <c r="P119" i="13"/>
  <c r="Q118" i="13"/>
  <c r="P118" i="13"/>
  <c r="Q117" i="13"/>
  <c r="P117" i="13"/>
  <c r="Q116" i="13"/>
  <c r="P116" i="13"/>
  <c r="Q115" i="13"/>
  <c r="P115" i="13"/>
  <c r="Q114" i="13"/>
  <c r="P114" i="13"/>
  <c r="Q113" i="13"/>
  <c r="P113" i="13"/>
  <c r="Q112" i="13"/>
  <c r="P112" i="13"/>
  <c r="Q111" i="13"/>
  <c r="P111" i="13"/>
  <c r="Q110" i="13"/>
  <c r="P110" i="13"/>
  <c r="Q109" i="13"/>
  <c r="P109" i="13"/>
  <c r="Q108" i="13"/>
  <c r="P108" i="13"/>
  <c r="Q107" i="13"/>
  <c r="P107" i="13"/>
  <c r="Q106" i="13"/>
  <c r="P106" i="13"/>
  <c r="Q105" i="13"/>
  <c r="P105" i="13"/>
  <c r="Q104" i="13"/>
  <c r="P104" i="13"/>
  <c r="Q103" i="13"/>
  <c r="P103" i="13"/>
  <c r="Q102" i="13"/>
  <c r="P102" i="13"/>
  <c r="Q101" i="13"/>
  <c r="P101" i="13"/>
  <c r="Q100" i="13"/>
  <c r="P100" i="13"/>
  <c r="Q99" i="13"/>
  <c r="P99" i="13"/>
  <c r="Q98" i="13"/>
  <c r="P98" i="13"/>
  <c r="Q97" i="13"/>
  <c r="P97" i="13"/>
  <c r="Q96" i="13"/>
  <c r="P96" i="13"/>
  <c r="Q95" i="13"/>
  <c r="P95" i="13"/>
  <c r="Q94" i="13"/>
  <c r="P94" i="13"/>
  <c r="Q93" i="13"/>
  <c r="P93" i="13"/>
  <c r="Q92" i="13"/>
  <c r="P92" i="13"/>
  <c r="Q91" i="13"/>
  <c r="P91" i="13"/>
  <c r="Q90" i="13"/>
  <c r="P90" i="13"/>
  <c r="Q89" i="13"/>
  <c r="P89" i="13"/>
  <c r="Q88" i="13"/>
  <c r="P88" i="13"/>
  <c r="Q87" i="13"/>
  <c r="P87" i="13"/>
  <c r="Q86" i="13"/>
  <c r="P86" i="13"/>
  <c r="Q85" i="13"/>
  <c r="P85" i="13"/>
  <c r="Q84" i="13"/>
  <c r="P84" i="13"/>
  <c r="Q83" i="13"/>
  <c r="P83" i="13"/>
  <c r="Q82" i="13"/>
  <c r="P82" i="13"/>
  <c r="Q81" i="13"/>
  <c r="P81" i="13"/>
  <c r="Q80" i="13"/>
  <c r="P80" i="13"/>
  <c r="Q79" i="13"/>
  <c r="P79" i="13"/>
  <c r="Q78" i="13"/>
  <c r="P78" i="13"/>
  <c r="Q77" i="13"/>
  <c r="P77" i="13"/>
  <c r="Q76" i="13"/>
  <c r="P76" i="13"/>
  <c r="Q75" i="13"/>
  <c r="P75" i="13"/>
  <c r="Q74" i="13"/>
  <c r="P74" i="13"/>
  <c r="Q73" i="13"/>
  <c r="P73" i="13"/>
  <c r="Q72" i="13"/>
  <c r="P72" i="13"/>
  <c r="Q71" i="13"/>
  <c r="P71" i="13"/>
  <c r="Q70" i="13"/>
  <c r="P70" i="13"/>
  <c r="Q69" i="13"/>
  <c r="P69" i="13"/>
  <c r="Q68" i="13"/>
  <c r="P68" i="13"/>
  <c r="Q67" i="13"/>
  <c r="P67" i="13"/>
  <c r="Q66" i="13"/>
  <c r="P66" i="13"/>
  <c r="Q65" i="13"/>
  <c r="P65" i="13"/>
  <c r="Q64" i="13"/>
  <c r="P64" i="13"/>
  <c r="Q63" i="13"/>
  <c r="P63" i="13"/>
  <c r="Q62" i="13"/>
  <c r="P62" i="13"/>
  <c r="Q61" i="13"/>
  <c r="P61" i="13"/>
  <c r="Q60" i="13"/>
  <c r="P60" i="13"/>
  <c r="Q59" i="13"/>
  <c r="P59" i="13"/>
  <c r="Q58" i="13"/>
  <c r="P58" i="13"/>
  <c r="Q57" i="13"/>
  <c r="P57" i="13"/>
  <c r="Q56" i="13"/>
  <c r="P56" i="13"/>
  <c r="Q55" i="13"/>
  <c r="P55" i="13"/>
  <c r="Q54" i="13"/>
  <c r="P54" i="13"/>
  <c r="Q53" i="13"/>
  <c r="P53" i="13"/>
  <c r="Q52" i="13"/>
  <c r="P52" i="13"/>
  <c r="Q51" i="13"/>
  <c r="P51" i="13"/>
  <c r="Q50" i="13"/>
  <c r="P50" i="13"/>
  <c r="Q49" i="13"/>
  <c r="P49" i="13"/>
  <c r="Q48" i="13"/>
  <c r="P48" i="13"/>
  <c r="Q47" i="13"/>
  <c r="P47" i="13"/>
  <c r="Q46" i="13"/>
  <c r="P46" i="13"/>
  <c r="Q45" i="13"/>
  <c r="P45" i="13"/>
  <c r="Q44" i="13"/>
  <c r="P44" i="13"/>
  <c r="Q43" i="13"/>
  <c r="P43" i="13"/>
  <c r="Q42" i="13"/>
  <c r="P42" i="13"/>
  <c r="Q41" i="13"/>
  <c r="P41" i="13"/>
  <c r="Q40" i="13"/>
  <c r="P40" i="13"/>
  <c r="Q39" i="13"/>
  <c r="P39" i="13"/>
  <c r="Q38" i="13"/>
  <c r="P38" i="13"/>
  <c r="Q37" i="13"/>
  <c r="P37" i="13"/>
  <c r="Q36" i="13"/>
  <c r="P36" i="13"/>
  <c r="Q35" i="13"/>
  <c r="P35" i="13"/>
  <c r="Q34" i="13"/>
  <c r="P34" i="13"/>
  <c r="Q33" i="13"/>
  <c r="P33" i="13"/>
  <c r="Q32" i="13"/>
  <c r="P32" i="13"/>
  <c r="Q31" i="13"/>
  <c r="P31" i="13"/>
  <c r="Q30" i="13"/>
  <c r="P30" i="13"/>
  <c r="Q29" i="13"/>
  <c r="P29" i="13"/>
  <c r="Q28" i="13"/>
  <c r="P28" i="13"/>
  <c r="Q27" i="13"/>
  <c r="P27" i="13"/>
  <c r="Q26" i="13"/>
  <c r="P26" i="13"/>
  <c r="Q25" i="13"/>
  <c r="P25" i="13"/>
  <c r="Q24" i="13"/>
  <c r="P24" i="13"/>
  <c r="Q23" i="13"/>
  <c r="P23" i="13"/>
  <c r="Q22" i="13"/>
  <c r="P22" i="13"/>
  <c r="Q21" i="13"/>
  <c r="P21" i="13"/>
  <c r="Q20" i="13"/>
  <c r="P20" i="13"/>
  <c r="Q19" i="13"/>
  <c r="P19" i="13"/>
  <c r="Q18" i="13"/>
  <c r="P18" i="13"/>
  <c r="Q17" i="13"/>
  <c r="P17" i="13"/>
  <c r="Q16" i="13"/>
  <c r="P16" i="13"/>
  <c r="Q15" i="13"/>
  <c r="P15" i="13"/>
  <c r="Q14" i="13"/>
  <c r="P14" i="13"/>
  <c r="Q13" i="13"/>
  <c r="P13" i="13"/>
  <c r="Q12" i="13"/>
  <c r="P12" i="13"/>
  <c r="Q11" i="13"/>
  <c r="P11" i="13"/>
  <c r="Q10" i="13"/>
  <c r="Q160" i="13" s="1"/>
  <c r="P10" i="13"/>
  <c r="P160" i="13" s="1"/>
  <c r="Q159" i="12"/>
  <c r="P159" i="12"/>
  <c r="Q158" i="12"/>
  <c r="P158" i="12"/>
  <c r="Q157" i="12"/>
  <c r="P157" i="12"/>
  <c r="Q156" i="12"/>
  <c r="P156" i="12"/>
  <c r="Q155" i="12"/>
  <c r="P155" i="12"/>
  <c r="Q154" i="12"/>
  <c r="P154" i="12"/>
  <c r="Q153" i="12"/>
  <c r="P153" i="12"/>
  <c r="Q152" i="12"/>
  <c r="P152" i="12"/>
  <c r="Q151" i="12"/>
  <c r="P151" i="12"/>
  <c r="Q150" i="12"/>
  <c r="P150" i="12"/>
  <c r="Q149" i="12"/>
  <c r="P149" i="12"/>
  <c r="Q148" i="12"/>
  <c r="P148" i="12"/>
  <c r="Q147" i="12"/>
  <c r="P147" i="12"/>
  <c r="Q146" i="12"/>
  <c r="P146" i="12"/>
  <c r="Q145" i="12"/>
  <c r="P145" i="12"/>
  <c r="Q144" i="12"/>
  <c r="P144" i="12"/>
  <c r="Q143" i="12"/>
  <c r="P143" i="12"/>
  <c r="Q142" i="12"/>
  <c r="P142" i="12"/>
  <c r="Q141" i="12"/>
  <c r="P141" i="12"/>
  <c r="Q140" i="12"/>
  <c r="P140" i="12"/>
  <c r="Q139" i="12"/>
  <c r="P139" i="12"/>
  <c r="Q138" i="12"/>
  <c r="P138" i="12"/>
  <c r="Q137" i="12"/>
  <c r="P137" i="12"/>
  <c r="Q136" i="12"/>
  <c r="P136" i="12"/>
  <c r="Q135" i="12"/>
  <c r="P135" i="12"/>
  <c r="Q134" i="12"/>
  <c r="P134" i="12"/>
  <c r="Q133" i="12"/>
  <c r="P133" i="12"/>
  <c r="Q132" i="12"/>
  <c r="P132" i="12"/>
  <c r="Q131" i="12"/>
  <c r="P131" i="12"/>
  <c r="Q130" i="12"/>
  <c r="P130" i="12"/>
  <c r="Q129" i="12"/>
  <c r="P129" i="12"/>
  <c r="Q128" i="12"/>
  <c r="P128" i="12"/>
  <c r="Q127" i="12"/>
  <c r="P127" i="12"/>
  <c r="Q126" i="12"/>
  <c r="P126" i="12"/>
  <c r="Q125" i="12"/>
  <c r="P125" i="12"/>
  <c r="Q124" i="12"/>
  <c r="P124" i="12"/>
  <c r="Q123" i="12"/>
  <c r="P123" i="12"/>
  <c r="Q122" i="12"/>
  <c r="P122" i="12"/>
  <c r="Q121" i="12"/>
  <c r="P121" i="12"/>
  <c r="Q120" i="12"/>
  <c r="P120" i="12"/>
  <c r="Q119" i="12"/>
  <c r="P119" i="12"/>
  <c r="Q118" i="12"/>
  <c r="P118" i="12"/>
  <c r="Q117" i="12"/>
  <c r="P117" i="12"/>
  <c r="Q116" i="12"/>
  <c r="P116" i="12"/>
  <c r="Q115" i="12"/>
  <c r="P115" i="12"/>
  <c r="Q114" i="12"/>
  <c r="P114" i="12"/>
  <c r="Q113" i="12"/>
  <c r="P113" i="12"/>
  <c r="Q112" i="12"/>
  <c r="P112" i="12"/>
  <c r="Q111" i="12"/>
  <c r="P111" i="12"/>
  <c r="Q110" i="12"/>
  <c r="P110" i="12"/>
  <c r="Q109" i="12"/>
  <c r="P109" i="12"/>
  <c r="Q108" i="12"/>
  <c r="P108" i="12"/>
  <c r="Q107" i="12"/>
  <c r="P107" i="12"/>
  <c r="Q106" i="12"/>
  <c r="P106" i="12"/>
  <c r="Q105" i="12"/>
  <c r="P105" i="12"/>
  <c r="Q104" i="12"/>
  <c r="P104" i="12"/>
  <c r="Q103" i="12"/>
  <c r="P103" i="12"/>
  <c r="Q102" i="12"/>
  <c r="P102" i="12"/>
  <c r="Q101" i="12"/>
  <c r="P101" i="12"/>
  <c r="Q100" i="12"/>
  <c r="P100" i="12"/>
  <c r="Q99" i="12"/>
  <c r="P99" i="12"/>
  <c r="Q98" i="12"/>
  <c r="P98" i="12"/>
  <c r="Q97" i="12"/>
  <c r="P97" i="12"/>
  <c r="Q96" i="12"/>
  <c r="P96" i="12"/>
  <c r="Q95" i="12"/>
  <c r="P95" i="12"/>
  <c r="Q94" i="12"/>
  <c r="P94" i="12"/>
  <c r="Q93" i="12"/>
  <c r="P93" i="12"/>
  <c r="Q92" i="12"/>
  <c r="P92" i="12"/>
  <c r="Q91" i="12"/>
  <c r="P91" i="12"/>
  <c r="Q90" i="12"/>
  <c r="P90" i="12"/>
  <c r="Q89" i="12"/>
  <c r="P89" i="12"/>
  <c r="Q88" i="12"/>
  <c r="P88" i="12"/>
  <c r="Q87" i="12"/>
  <c r="P87" i="12"/>
  <c r="Q86" i="12"/>
  <c r="P86" i="12"/>
  <c r="Q85" i="12"/>
  <c r="P85" i="12"/>
  <c r="Q84" i="12"/>
  <c r="P84" i="12"/>
  <c r="Q83" i="12"/>
  <c r="P83" i="12"/>
  <c r="Q82" i="12"/>
  <c r="P82" i="12"/>
  <c r="Q81" i="12"/>
  <c r="P81" i="12"/>
  <c r="Q80" i="12"/>
  <c r="P80" i="12"/>
  <c r="Q79" i="12"/>
  <c r="P79" i="12"/>
  <c r="Q78" i="12"/>
  <c r="P78" i="12"/>
  <c r="Q77" i="12"/>
  <c r="P77" i="12"/>
  <c r="Q76" i="12"/>
  <c r="P76" i="12"/>
  <c r="Q75" i="12"/>
  <c r="P75" i="12"/>
  <c r="Q74" i="12"/>
  <c r="P74" i="12"/>
  <c r="Q73" i="12"/>
  <c r="P73" i="12"/>
  <c r="Q72" i="12"/>
  <c r="P72" i="12"/>
  <c r="Q71" i="12"/>
  <c r="P71" i="12"/>
  <c r="Q70" i="12"/>
  <c r="P70" i="12"/>
  <c r="Q69" i="12"/>
  <c r="P69" i="12"/>
  <c r="Q68" i="12"/>
  <c r="P68" i="12"/>
  <c r="Q67" i="12"/>
  <c r="P67" i="12"/>
  <c r="Q66" i="12"/>
  <c r="P66" i="12"/>
  <c r="Q65" i="12"/>
  <c r="P65" i="12"/>
  <c r="Q64" i="12"/>
  <c r="P64" i="12"/>
  <c r="Q63" i="12"/>
  <c r="P63" i="12"/>
  <c r="Q62" i="12"/>
  <c r="P62" i="12"/>
  <c r="Q61" i="12"/>
  <c r="P61" i="12"/>
  <c r="Q60" i="12"/>
  <c r="P60" i="12"/>
  <c r="Q59" i="12"/>
  <c r="P59" i="12"/>
  <c r="Q58" i="12"/>
  <c r="P58" i="12"/>
  <c r="Q57" i="12"/>
  <c r="P57" i="12"/>
  <c r="Q56" i="12"/>
  <c r="P56" i="12"/>
  <c r="Q55" i="12"/>
  <c r="P55" i="12"/>
  <c r="Q54" i="12"/>
  <c r="P54" i="12"/>
  <c r="Q53" i="12"/>
  <c r="P53" i="12"/>
  <c r="Q52" i="12"/>
  <c r="P52" i="12"/>
  <c r="Q51" i="12"/>
  <c r="P51" i="12"/>
  <c r="Q50" i="12"/>
  <c r="P50" i="12"/>
  <c r="Q49" i="12"/>
  <c r="P49" i="12"/>
  <c r="Q48" i="12"/>
  <c r="P48" i="12"/>
  <c r="Q47" i="12"/>
  <c r="P47" i="12"/>
  <c r="Q46" i="12"/>
  <c r="P46" i="12"/>
  <c r="Q45" i="12"/>
  <c r="P45" i="12"/>
  <c r="Q44" i="12"/>
  <c r="P44" i="12"/>
  <c r="Q43" i="12"/>
  <c r="P43" i="12"/>
  <c r="Q42" i="12"/>
  <c r="P42" i="12"/>
  <c r="Q41" i="12"/>
  <c r="P41" i="12"/>
  <c r="Q40" i="12"/>
  <c r="P40" i="12"/>
  <c r="Q39" i="12"/>
  <c r="P39" i="12"/>
  <c r="Q38" i="12"/>
  <c r="P38" i="12"/>
  <c r="Q37" i="12"/>
  <c r="P37" i="12"/>
  <c r="Q36" i="12"/>
  <c r="P36" i="12"/>
  <c r="Q35" i="12"/>
  <c r="P35" i="12"/>
  <c r="Q34" i="12"/>
  <c r="P34" i="12"/>
  <c r="Q33" i="12"/>
  <c r="P33" i="12"/>
  <c r="Q32" i="12"/>
  <c r="P32" i="12"/>
  <c r="Q31" i="12"/>
  <c r="P31" i="12"/>
  <c r="Q30" i="12"/>
  <c r="P30" i="12"/>
  <c r="Q29" i="12"/>
  <c r="P29" i="12"/>
  <c r="Q28" i="12"/>
  <c r="P28" i="12"/>
  <c r="Q27" i="12"/>
  <c r="P27" i="12"/>
  <c r="Q26" i="12"/>
  <c r="P26" i="12"/>
  <c r="Q25" i="12"/>
  <c r="P25" i="12"/>
  <c r="Q24" i="12"/>
  <c r="P24" i="12"/>
  <c r="Q23" i="12"/>
  <c r="P23" i="12"/>
  <c r="Q22" i="12"/>
  <c r="P22" i="12"/>
  <c r="Q21" i="12"/>
  <c r="P21" i="12"/>
  <c r="Q20" i="12"/>
  <c r="P20" i="12"/>
  <c r="Q19" i="12"/>
  <c r="P19" i="12"/>
  <c r="Q18" i="12"/>
  <c r="P18" i="12"/>
  <c r="Q17" i="12"/>
  <c r="P17" i="12"/>
  <c r="Q16" i="12"/>
  <c r="P16" i="12"/>
  <c r="Q15" i="12"/>
  <c r="P15" i="12"/>
  <c r="Q14" i="12"/>
  <c r="P14" i="12"/>
  <c r="Q13" i="12"/>
  <c r="P13" i="12"/>
  <c r="Q12" i="12"/>
  <c r="P12" i="12"/>
  <c r="Q11" i="12"/>
  <c r="P11" i="12"/>
  <c r="Q10" i="12"/>
  <c r="Q160" i="12" s="1"/>
  <c r="P164" i="12" s="1"/>
  <c r="P10" i="12"/>
  <c r="P160" i="12" s="1"/>
  <c r="Q159" i="11"/>
  <c r="P159" i="11"/>
  <c r="Q158" i="11"/>
  <c r="P158" i="11"/>
  <c r="Q157" i="11"/>
  <c r="P157" i="11"/>
  <c r="Q156" i="11"/>
  <c r="P156" i="11"/>
  <c r="Q155" i="11"/>
  <c r="P155" i="11"/>
  <c r="Q154" i="11"/>
  <c r="P154" i="11"/>
  <c r="Q153" i="11"/>
  <c r="P153" i="11"/>
  <c r="Q152" i="11"/>
  <c r="P152" i="11"/>
  <c r="Q151" i="11"/>
  <c r="P151" i="11"/>
  <c r="Q150" i="11"/>
  <c r="P150" i="11"/>
  <c r="Q149" i="11"/>
  <c r="P149" i="11"/>
  <c r="Q148" i="11"/>
  <c r="P148" i="11"/>
  <c r="Q147" i="11"/>
  <c r="P147" i="11"/>
  <c r="Q146" i="11"/>
  <c r="P146" i="11"/>
  <c r="Q145" i="11"/>
  <c r="P145" i="11"/>
  <c r="Q144" i="11"/>
  <c r="P144" i="11"/>
  <c r="Q143" i="11"/>
  <c r="P143" i="11"/>
  <c r="Q142" i="11"/>
  <c r="P142" i="11"/>
  <c r="Q141" i="11"/>
  <c r="P141" i="11"/>
  <c r="Q140" i="11"/>
  <c r="P140" i="11"/>
  <c r="Q139" i="11"/>
  <c r="P139" i="11"/>
  <c r="Q138" i="11"/>
  <c r="P138" i="11"/>
  <c r="Q137" i="11"/>
  <c r="P137" i="11"/>
  <c r="Q136" i="11"/>
  <c r="P136" i="11"/>
  <c r="Q135" i="11"/>
  <c r="P135" i="11"/>
  <c r="Q134" i="11"/>
  <c r="P134" i="11"/>
  <c r="Q133" i="11"/>
  <c r="P133" i="11"/>
  <c r="Q132" i="11"/>
  <c r="P132" i="11"/>
  <c r="Q131" i="11"/>
  <c r="P131" i="11"/>
  <c r="Q130" i="11"/>
  <c r="P130" i="11"/>
  <c r="Q129" i="11"/>
  <c r="P129" i="11"/>
  <c r="Q128" i="11"/>
  <c r="P128" i="11"/>
  <c r="Q127" i="11"/>
  <c r="P127" i="11"/>
  <c r="Q126" i="11"/>
  <c r="P126" i="11"/>
  <c r="Q125" i="11"/>
  <c r="P125" i="11"/>
  <c r="Q124" i="11"/>
  <c r="P124" i="11"/>
  <c r="Q123" i="11"/>
  <c r="P123" i="11"/>
  <c r="Q122" i="11"/>
  <c r="P122" i="11"/>
  <c r="Q121" i="11"/>
  <c r="P121" i="11"/>
  <c r="Q120" i="11"/>
  <c r="P120" i="11"/>
  <c r="Q119" i="11"/>
  <c r="P119" i="11"/>
  <c r="Q118" i="11"/>
  <c r="P118" i="11"/>
  <c r="Q117" i="11"/>
  <c r="P117" i="11"/>
  <c r="Q116" i="11"/>
  <c r="P116" i="11"/>
  <c r="Q115" i="11"/>
  <c r="P115" i="11"/>
  <c r="Q114" i="11"/>
  <c r="P114" i="11"/>
  <c r="Q113" i="11"/>
  <c r="P113" i="11"/>
  <c r="Q112" i="11"/>
  <c r="P112" i="11"/>
  <c r="Q111" i="11"/>
  <c r="P111" i="11"/>
  <c r="Q110" i="11"/>
  <c r="P110" i="11"/>
  <c r="Q109" i="11"/>
  <c r="P109" i="11"/>
  <c r="Q108" i="11"/>
  <c r="P108" i="11"/>
  <c r="Q107" i="11"/>
  <c r="P107" i="11"/>
  <c r="Q106" i="11"/>
  <c r="P106" i="11"/>
  <c r="Q105" i="11"/>
  <c r="P105" i="11"/>
  <c r="Q104" i="11"/>
  <c r="P104" i="11"/>
  <c r="Q103" i="11"/>
  <c r="P103" i="11"/>
  <c r="Q102" i="11"/>
  <c r="P102" i="11"/>
  <c r="Q101" i="11"/>
  <c r="P101" i="11"/>
  <c r="Q100" i="11"/>
  <c r="P100" i="11"/>
  <c r="Q99" i="11"/>
  <c r="P99" i="11"/>
  <c r="Q98" i="11"/>
  <c r="P98" i="11"/>
  <c r="Q97" i="11"/>
  <c r="P97" i="11"/>
  <c r="Q96" i="11"/>
  <c r="P96" i="11"/>
  <c r="Q95" i="11"/>
  <c r="P95" i="11"/>
  <c r="Q94" i="11"/>
  <c r="P94" i="11"/>
  <c r="Q93" i="11"/>
  <c r="P93" i="11"/>
  <c r="Q92" i="11"/>
  <c r="P92" i="11"/>
  <c r="Q91" i="11"/>
  <c r="P91" i="11"/>
  <c r="Q90" i="11"/>
  <c r="P90" i="11"/>
  <c r="Q89" i="11"/>
  <c r="P89" i="11"/>
  <c r="Q88" i="11"/>
  <c r="P88" i="11"/>
  <c r="Q87" i="11"/>
  <c r="P87" i="11"/>
  <c r="Q86" i="11"/>
  <c r="P86" i="11"/>
  <c r="Q85" i="11"/>
  <c r="P85" i="11"/>
  <c r="Q84" i="11"/>
  <c r="P84" i="11"/>
  <c r="Q83" i="11"/>
  <c r="P83" i="11"/>
  <c r="Q82" i="11"/>
  <c r="P82" i="11"/>
  <c r="Q81" i="11"/>
  <c r="P81" i="11"/>
  <c r="Q80" i="11"/>
  <c r="P80" i="11"/>
  <c r="Q79" i="11"/>
  <c r="P79" i="11"/>
  <c r="Q78" i="11"/>
  <c r="P78" i="11"/>
  <c r="Q77" i="11"/>
  <c r="P77" i="11"/>
  <c r="Q76" i="11"/>
  <c r="P76" i="11"/>
  <c r="Q75" i="11"/>
  <c r="P75" i="11"/>
  <c r="Q74" i="11"/>
  <c r="P74" i="11"/>
  <c r="Q73" i="11"/>
  <c r="P73" i="11"/>
  <c r="Q72" i="11"/>
  <c r="P72" i="11"/>
  <c r="Q71" i="11"/>
  <c r="P71" i="11"/>
  <c r="Q70" i="11"/>
  <c r="P70" i="11"/>
  <c r="Q69" i="11"/>
  <c r="P69" i="11"/>
  <c r="Q68" i="11"/>
  <c r="P68" i="11"/>
  <c r="Q67" i="11"/>
  <c r="P67" i="11"/>
  <c r="Q66" i="11"/>
  <c r="P66" i="11"/>
  <c r="Q65" i="11"/>
  <c r="P65" i="11"/>
  <c r="Q64" i="11"/>
  <c r="P64" i="11"/>
  <c r="Q63" i="11"/>
  <c r="P63" i="11"/>
  <c r="Q62" i="11"/>
  <c r="P62" i="11"/>
  <c r="Q61" i="11"/>
  <c r="P61" i="11"/>
  <c r="Q60" i="11"/>
  <c r="P60" i="11"/>
  <c r="Q59" i="11"/>
  <c r="P59" i="11"/>
  <c r="Q58" i="11"/>
  <c r="P58" i="11"/>
  <c r="Q57" i="11"/>
  <c r="P57" i="11"/>
  <c r="Q56" i="11"/>
  <c r="P56" i="11"/>
  <c r="Q55" i="11"/>
  <c r="P55" i="11"/>
  <c r="Q54" i="11"/>
  <c r="P54" i="11"/>
  <c r="Q53" i="11"/>
  <c r="P53" i="11"/>
  <c r="Q52" i="11"/>
  <c r="P52" i="11"/>
  <c r="Q51" i="11"/>
  <c r="P51" i="11"/>
  <c r="Q50" i="11"/>
  <c r="P50" i="11"/>
  <c r="Q49" i="11"/>
  <c r="P49" i="11"/>
  <c r="Q48" i="11"/>
  <c r="P48" i="11"/>
  <c r="Q47" i="11"/>
  <c r="P47" i="11"/>
  <c r="Q46" i="11"/>
  <c r="P46" i="11"/>
  <c r="Q45" i="11"/>
  <c r="P45" i="11"/>
  <c r="Q44" i="11"/>
  <c r="P44" i="11"/>
  <c r="Q43" i="11"/>
  <c r="P43" i="11"/>
  <c r="Q42" i="11"/>
  <c r="P42" i="11"/>
  <c r="Q41" i="11"/>
  <c r="P41" i="11"/>
  <c r="Q40" i="11"/>
  <c r="P40" i="11"/>
  <c r="Q39" i="11"/>
  <c r="P39" i="11"/>
  <c r="Q38" i="11"/>
  <c r="P38" i="11"/>
  <c r="Q37" i="11"/>
  <c r="P37" i="11"/>
  <c r="Q36" i="11"/>
  <c r="P36" i="11"/>
  <c r="Q35" i="11"/>
  <c r="P35" i="11"/>
  <c r="Q34" i="11"/>
  <c r="P34" i="11"/>
  <c r="Q33" i="11"/>
  <c r="P33" i="11"/>
  <c r="Q32" i="11"/>
  <c r="P32" i="11"/>
  <c r="Q31" i="11"/>
  <c r="P31" i="11"/>
  <c r="Q30" i="11"/>
  <c r="P30" i="11"/>
  <c r="Q29" i="11"/>
  <c r="P29" i="11"/>
  <c r="Q28" i="11"/>
  <c r="P28" i="11"/>
  <c r="Q27" i="11"/>
  <c r="P27" i="11"/>
  <c r="Q26" i="11"/>
  <c r="P26" i="11"/>
  <c r="Q25" i="11"/>
  <c r="P25" i="11"/>
  <c r="Q24" i="11"/>
  <c r="P24" i="11"/>
  <c r="Q23" i="11"/>
  <c r="P23" i="11"/>
  <c r="Q22" i="11"/>
  <c r="P22" i="11"/>
  <c r="Q21" i="11"/>
  <c r="P21" i="11"/>
  <c r="Q20" i="11"/>
  <c r="P20" i="11"/>
  <c r="Q19" i="11"/>
  <c r="P19" i="11"/>
  <c r="Q18" i="11"/>
  <c r="P18" i="11"/>
  <c r="Q17" i="11"/>
  <c r="P17" i="11"/>
  <c r="Q16" i="11"/>
  <c r="P16" i="11"/>
  <c r="Q15" i="11"/>
  <c r="P15" i="11"/>
  <c r="Q14" i="11"/>
  <c r="P14" i="11"/>
  <c r="Q13" i="11"/>
  <c r="P13" i="11"/>
  <c r="Q12" i="11"/>
  <c r="P12" i="11"/>
  <c r="Q11" i="11"/>
  <c r="P11" i="11"/>
  <c r="Q10" i="11"/>
  <c r="P10" i="11"/>
  <c r="Q159" i="10"/>
  <c r="P159" i="10"/>
  <c r="Q158" i="10"/>
  <c r="P158" i="10"/>
  <c r="Q157" i="10"/>
  <c r="P157" i="10"/>
  <c r="Q156" i="10"/>
  <c r="P156" i="10"/>
  <c r="Q155" i="10"/>
  <c r="P155" i="10"/>
  <c r="Q154" i="10"/>
  <c r="P154" i="10"/>
  <c r="Q153" i="10"/>
  <c r="P153" i="10"/>
  <c r="Q152" i="10"/>
  <c r="P152" i="10"/>
  <c r="Q151" i="10"/>
  <c r="P151" i="10"/>
  <c r="Q150" i="10"/>
  <c r="P150" i="10"/>
  <c r="Q149" i="10"/>
  <c r="P149" i="10"/>
  <c r="Q148" i="10"/>
  <c r="P148" i="10"/>
  <c r="Q147" i="10"/>
  <c r="P147" i="10"/>
  <c r="Q146" i="10"/>
  <c r="P146" i="10"/>
  <c r="Q145" i="10"/>
  <c r="P145" i="10"/>
  <c r="Q144" i="10"/>
  <c r="P144" i="10"/>
  <c r="Q143" i="10"/>
  <c r="P143" i="10"/>
  <c r="Q142" i="10"/>
  <c r="P142" i="10"/>
  <c r="Q141" i="10"/>
  <c r="P141" i="10"/>
  <c r="Q140" i="10"/>
  <c r="P140" i="10"/>
  <c r="Q139" i="10"/>
  <c r="P139" i="10"/>
  <c r="Q138" i="10"/>
  <c r="P138" i="10"/>
  <c r="Q137" i="10"/>
  <c r="P137" i="10"/>
  <c r="Q136" i="10"/>
  <c r="P136" i="10"/>
  <c r="Q135" i="10"/>
  <c r="P135" i="10"/>
  <c r="Q134" i="10"/>
  <c r="P134" i="10"/>
  <c r="Q133" i="10"/>
  <c r="P133" i="10"/>
  <c r="Q132" i="10"/>
  <c r="P132" i="10"/>
  <c r="Q131" i="10"/>
  <c r="P131" i="10"/>
  <c r="Q130" i="10"/>
  <c r="P130" i="10"/>
  <c r="Q129" i="10"/>
  <c r="P129" i="10"/>
  <c r="Q128" i="10"/>
  <c r="P128" i="10"/>
  <c r="Q127" i="10"/>
  <c r="P127" i="10"/>
  <c r="Q126" i="10"/>
  <c r="P126" i="10"/>
  <c r="Q125" i="10"/>
  <c r="P125" i="10"/>
  <c r="Q124" i="10"/>
  <c r="P124" i="10"/>
  <c r="Q123" i="10"/>
  <c r="P123" i="10"/>
  <c r="Q122" i="10"/>
  <c r="P122" i="10"/>
  <c r="Q121" i="10"/>
  <c r="P121" i="10"/>
  <c r="Q120" i="10"/>
  <c r="P120" i="10"/>
  <c r="Q119" i="10"/>
  <c r="P119" i="10"/>
  <c r="Q118" i="10"/>
  <c r="P118" i="10"/>
  <c r="Q117" i="10"/>
  <c r="P117" i="10"/>
  <c r="Q116" i="10"/>
  <c r="P116" i="10"/>
  <c r="Q115" i="10"/>
  <c r="P115" i="10"/>
  <c r="Q114" i="10"/>
  <c r="P114" i="10"/>
  <c r="Q113" i="10"/>
  <c r="P113" i="10"/>
  <c r="Q112" i="10"/>
  <c r="P112" i="10"/>
  <c r="Q111" i="10"/>
  <c r="P111" i="10"/>
  <c r="Q110" i="10"/>
  <c r="P110" i="10"/>
  <c r="Q109" i="10"/>
  <c r="P109" i="10"/>
  <c r="Q108" i="10"/>
  <c r="P108" i="10"/>
  <c r="Q107" i="10"/>
  <c r="P107" i="10"/>
  <c r="Q106" i="10"/>
  <c r="P106" i="10"/>
  <c r="Q105" i="10"/>
  <c r="P105" i="10"/>
  <c r="Q104" i="10"/>
  <c r="P104" i="10"/>
  <c r="Q103" i="10"/>
  <c r="P103" i="10"/>
  <c r="Q102" i="10"/>
  <c r="P102" i="10"/>
  <c r="Q101" i="10"/>
  <c r="P101" i="10"/>
  <c r="Q100" i="10"/>
  <c r="P100" i="10"/>
  <c r="Q99" i="10"/>
  <c r="P99" i="10"/>
  <c r="Q98" i="10"/>
  <c r="P98" i="10"/>
  <c r="Q97" i="10"/>
  <c r="P97" i="10"/>
  <c r="Q96" i="10"/>
  <c r="P96" i="10"/>
  <c r="Q95" i="10"/>
  <c r="P95" i="10"/>
  <c r="Q94" i="10"/>
  <c r="P94" i="10"/>
  <c r="Q93" i="10"/>
  <c r="P93" i="10"/>
  <c r="Q92" i="10"/>
  <c r="P92" i="10"/>
  <c r="Q91" i="10"/>
  <c r="P91" i="10"/>
  <c r="Q90" i="10"/>
  <c r="P90" i="10"/>
  <c r="Q89" i="10"/>
  <c r="P89" i="10"/>
  <c r="Q88" i="10"/>
  <c r="P88" i="10"/>
  <c r="Q87" i="10"/>
  <c r="P87" i="10"/>
  <c r="Q86" i="10"/>
  <c r="P86" i="10"/>
  <c r="Q85" i="10"/>
  <c r="P85" i="10"/>
  <c r="Q84" i="10"/>
  <c r="P84" i="10"/>
  <c r="Q83" i="10"/>
  <c r="P83" i="10"/>
  <c r="Q82" i="10"/>
  <c r="P82" i="10"/>
  <c r="Q81" i="10"/>
  <c r="P81" i="10"/>
  <c r="Q80" i="10"/>
  <c r="P80" i="10"/>
  <c r="Q79" i="10"/>
  <c r="P79" i="10"/>
  <c r="Q78" i="10"/>
  <c r="P78" i="10"/>
  <c r="Q77" i="10"/>
  <c r="P77" i="10"/>
  <c r="Q76" i="10"/>
  <c r="P76" i="10"/>
  <c r="Q75" i="10"/>
  <c r="P75" i="10"/>
  <c r="Q74" i="10"/>
  <c r="P74" i="10"/>
  <c r="Q73" i="10"/>
  <c r="P73" i="10"/>
  <c r="Q72" i="10"/>
  <c r="P72" i="10"/>
  <c r="Q71" i="10"/>
  <c r="P71" i="10"/>
  <c r="Q70" i="10"/>
  <c r="P70" i="10"/>
  <c r="Q69" i="10"/>
  <c r="P69" i="10"/>
  <c r="Q68" i="10"/>
  <c r="P68" i="10"/>
  <c r="Q67" i="10"/>
  <c r="P67" i="10"/>
  <c r="Q66" i="10"/>
  <c r="P66" i="10"/>
  <c r="Q65" i="10"/>
  <c r="P65" i="10"/>
  <c r="Q64" i="10"/>
  <c r="P64" i="10"/>
  <c r="Q63" i="10"/>
  <c r="P63" i="10"/>
  <c r="Q62" i="10"/>
  <c r="P62" i="10"/>
  <c r="Q61" i="10"/>
  <c r="P61" i="10"/>
  <c r="Q60" i="10"/>
  <c r="P60" i="10"/>
  <c r="Q59" i="10"/>
  <c r="P59" i="10"/>
  <c r="Q58" i="10"/>
  <c r="P58" i="10"/>
  <c r="Q57" i="10"/>
  <c r="P57" i="10"/>
  <c r="Q56" i="10"/>
  <c r="P56" i="10"/>
  <c r="Q55" i="10"/>
  <c r="P55" i="10"/>
  <c r="Q54" i="10"/>
  <c r="P54" i="10"/>
  <c r="Q53" i="10"/>
  <c r="P53" i="10"/>
  <c r="Q52" i="10"/>
  <c r="P52" i="10"/>
  <c r="Q51" i="10"/>
  <c r="P51" i="10"/>
  <c r="Q50" i="10"/>
  <c r="P50" i="10"/>
  <c r="Q49" i="10"/>
  <c r="P49" i="10"/>
  <c r="Q48" i="10"/>
  <c r="P48" i="10"/>
  <c r="Q47" i="10"/>
  <c r="P47" i="10"/>
  <c r="Q46" i="10"/>
  <c r="P46" i="10"/>
  <c r="Q45" i="10"/>
  <c r="P45" i="10"/>
  <c r="Q44" i="10"/>
  <c r="P44" i="10"/>
  <c r="Q43" i="10"/>
  <c r="P43" i="10"/>
  <c r="Q42" i="10"/>
  <c r="P42" i="10"/>
  <c r="Q41" i="10"/>
  <c r="P41" i="10"/>
  <c r="Q40" i="10"/>
  <c r="P40" i="10"/>
  <c r="Q39" i="10"/>
  <c r="P39" i="10"/>
  <c r="Q38" i="10"/>
  <c r="P38" i="10"/>
  <c r="Q37" i="10"/>
  <c r="P37" i="10"/>
  <c r="Q36" i="10"/>
  <c r="P36" i="10"/>
  <c r="Q35" i="10"/>
  <c r="P35" i="10"/>
  <c r="Q34" i="10"/>
  <c r="P34" i="10"/>
  <c r="Q33" i="10"/>
  <c r="P33" i="10"/>
  <c r="Q32" i="10"/>
  <c r="P32" i="10"/>
  <c r="Q31" i="10"/>
  <c r="P31" i="10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159" i="9"/>
  <c r="P159" i="9"/>
  <c r="Q158" i="9"/>
  <c r="P158" i="9"/>
  <c r="Q157" i="9"/>
  <c r="P157" i="9"/>
  <c r="Q156" i="9"/>
  <c r="P156" i="9"/>
  <c r="Q155" i="9"/>
  <c r="P155" i="9"/>
  <c r="Q154" i="9"/>
  <c r="P154" i="9"/>
  <c r="Q153" i="9"/>
  <c r="P153" i="9"/>
  <c r="Q152" i="9"/>
  <c r="P152" i="9"/>
  <c r="Q151" i="9"/>
  <c r="P151" i="9"/>
  <c r="Q150" i="9"/>
  <c r="P150" i="9"/>
  <c r="Q149" i="9"/>
  <c r="P149" i="9"/>
  <c r="Q148" i="9"/>
  <c r="P148" i="9"/>
  <c r="Q147" i="9"/>
  <c r="P147" i="9"/>
  <c r="Q146" i="9"/>
  <c r="P146" i="9"/>
  <c r="Q145" i="9"/>
  <c r="P145" i="9"/>
  <c r="Q144" i="9"/>
  <c r="P144" i="9"/>
  <c r="Q143" i="9"/>
  <c r="P143" i="9"/>
  <c r="Q142" i="9"/>
  <c r="P142" i="9"/>
  <c r="Q141" i="9"/>
  <c r="P141" i="9"/>
  <c r="Q140" i="9"/>
  <c r="P140" i="9"/>
  <c r="Q139" i="9"/>
  <c r="P139" i="9"/>
  <c r="Q138" i="9"/>
  <c r="P138" i="9"/>
  <c r="Q137" i="9"/>
  <c r="P137" i="9"/>
  <c r="Q136" i="9"/>
  <c r="P136" i="9"/>
  <c r="Q135" i="9"/>
  <c r="P135" i="9"/>
  <c r="Q134" i="9"/>
  <c r="P134" i="9"/>
  <c r="Q133" i="9"/>
  <c r="P133" i="9"/>
  <c r="Q132" i="9"/>
  <c r="P132" i="9"/>
  <c r="Q131" i="9"/>
  <c r="P131" i="9"/>
  <c r="Q130" i="9"/>
  <c r="P130" i="9"/>
  <c r="Q129" i="9"/>
  <c r="P129" i="9"/>
  <c r="Q128" i="9"/>
  <c r="P128" i="9"/>
  <c r="Q127" i="9"/>
  <c r="P127" i="9"/>
  <c r="Q126" i="9"/>
  <c r="P126" i="9"/>
  <c r="Q125" i="9"/>
  <c r="P125" i="9"/>
  <c r="Q124" i="9"/>
  <c r="P124" i="9"/>
  <c r="Q123" i="9"/>
  <c r="P123" i="9"/>
  <c r="Q122" i="9"/>
  <c r="P122" i="9"/>
  <c r="Q121" i="9"/>
  <c r="P121" i="9"/>
  <c r="Q120" i="9"/>
  <c r="P120" i="9"/>
  <c r="Q119" i="9"/>
  <c r="P119" i="9"/>
  <c r="Q118" i="9"/>
  <c r="P118" i="9"/>
  <c r="Q117" i="9"/>
  <c r="P117" i="9"/>
  <c r="Q116" i="9"/>
  <c r="P116" i="9"/>
  <c r="Q115" i="9"/>
  <c r="P115" i="9"/>
  <c r="Q114" i="9"/>
  <c r="P114" i="9"/>
  <c r="Q113" i="9"/>
  <c r="P113" i="9"/>
  <c r="Q112" i="9"/>
  <c r="P112" i="9"/>
  <c r="Q111" i="9"/>
  <c r="P111" i="9"/>
  <c r="Q110" i="9"/>
  <c r="P110" i="9"/>
  <c r="Q109" i="9"/>
  <c r="P109" i="9"/>
  <c r="Q108" i="9"/>
  <c r="P108" i="9"/>
  <c r="Q107" i="9"/>
  <c r="P107" i="9"/>
  <c r="Q106" i="9"/>
  <c r="P106" i="9"/>
  <c r="Q105" i="9"/>
  <c r="P105" i="9"/>
  <c r="Q104" i="9"/>
  <c r="P104" i="9"/>
  <c r="Q103" i="9"/>
  <c r="P103" i="9"/>
  <c r="Q102" i="9"/>
  <c r="P102" i="9"/>
  <c r="Q101" i="9"/>
  <c r="P101" i="9"/>
  <c r="Q100" i="9"/>
  <c r="P100" i="9"/>
  <c r="Q99" i="9"/>
  <c r="P99" i="9"/>
  <c r="Q98" i="9"/>
  <c r="P98" i="9"/>
  <c r="Q97" i="9"/>
  <c r="P97" i="9"/>
  <c r="Q96" i="9"/>
  <c r="P96" i="9"/>
  <c r="Q95" i="9"/>
  <c r="P95" i="9"/>
  <c r="Q94" i="9"/>
  <c r="P94" i="9"/>
  <c r="Q93" i="9"/>
  <c r="P93" i="9"/>
  <c r="Q92" i="9"/>
  <c r="P92" i="9"/>
  <c r="Q91" i="9"/>
  <c r="P91" i="9"/>
  <c r="Q90" i="9"/>
  <c r="P90" i="9"/>
  <c r="Q89" i="9"/>
  <c r="P89" i="9"/>
  <c r="Q88" i="9"/>
  <c r="P88" i="9"/>
  <c r="Q87" i="9"/>
  <c r="P87" i="9"/>
  <c r="Q86" i="9"/>
  <c r="P86" i="9"/>
  <c r="Q85" i="9"/>
  <c r="P85" i="9"/>
  <c r="Q84" i="9"/>
  <c r="P84" i="9"/>
  <c r="Q83" i="9"/>
  <c r="P83" i="9"/>
  <c r="Q82" i="9"/>
  <c r="P82" i="9"/>
  <c r="Q81" i="9"/>
  <c r="P81" i="9"/>
  <c r="Q80" i="9"/>
  <c r="P80" i="9"/>
  <c r="Q79" i="9"/>
  <c r="P79" i="9"/>
  <c r="Q78" i="9"/>
  <c r="P78" i="9"/>
  <c r="Q77" i="9"/>
  <c r="P77" i="9"/>
  <c r="Q76" i="9"/>
  <c r="P76" i="9"/>
  <c r="Q75" i="9"/>
  <c r="P75" i="9"/>
  <c r="Q74" i="9"/>
  <c r="P74" i="9"/>
  <c r="Q73" i="9"/>
  <c r="P73" i="9"/>
  <c r="Q72" i="9"/>
  <c r="P72" i="9"/>
  <c r="Q71" i="9"/>
  <c r="P71" i="9"/>
  <c r="Q70" i="9"/>
  <c r="P70" i="9"/>
  <c r="Q69" i="9"/>
  <c r="P69" i="9"/>
  <c r="Q68" i="9"/>
  <c r="P68" i="9"/>
  <c r="Q67" i="9"/>
  <c r="P67" i="9"/>
  <c r="Q66" i="9"/>
  <c r="P66" i="9"/>
  <c r="Q65" i="9"/>
  <c r="P65" i="9"/>
  <c r="Q64" i="9"/>
  <c r="P64" i="9"/>
  <c r="Q63" i="9"/>
  <c r="P63" i="9"/>
  <c r="Q62" i="9"/>
  <c r="P62" i="9"/>
  <c r="Q61" i="9"/>
  <c r="P61" i="9"/>
  <c r="Q60" i="9"/>
  <c r="P60" i="9"/>
  <c r="Q59" i="9"/>
  <c r="P59" i="9"/>
  <c r="Q58" i="9"/>
  <c r="P58" i="9"/>
  <c r="Q57" i="9"/>
  <c r="P57" i="9"/>
  <c r="Q56" i="9"/>
  <c r="P56" i="9"/>
  <c r="Q55" i="9"/>
  <c r="P55" i="9"/>
  <c r="Q54" i="9"/>
  <c r="P54" i="9"/>
  <c r="Q53" i="9"/>
  <c r="P53" i="9"/>
  <c r="Q52" i="9"/>
  <c r="P52" i="9"/>
  <c r="Q51" i="9"/>
  <c r="P51" i="9"/>
  <c r="Q50" i="9"/>
  <c r="P50" i="9"/>
  <c r="Q49" i="9"/>
  <c r="P49" i="9"/>
  <c r="Q48" i="9"/>
  <c r="P48" i="9"/>
  <c r="Q47" i="9"/>
  <c r="P47" i="9"/>
  <c r="Q46" i="9"/>
  <c r="P46" i="9"/>
  <c r="Q45" i="9"/>
  <c r="P45" i="9"/>
  <c r="Q44" i="9"/>
  <c r="P44" i="9"/>
  <c r="Q43" i="9"/>
  <c r="P43" i="9"/>
  <c r="Q42" i="9"/>
  <c r="P42" i="9"/>
  <c r="Q41" i="9"/>
  <c r="P41" i="9"/>
  <c r="Q40" i="9"/>
  <c r="P40" i="9"/>
  <c r="Q39" i="9"/>
  <c r="P39" i="9"/>
  <c r="Q38" i="9"/>
  <c r="P38" i="9"/>
  <c r="Q37" i="9"/>
  <c r="P37" i="9"/>
  <c r="Q36" i="9"/>
  <c r="P36" i="9"/>
  <c r="Q35" i="9"/>
  <c r="P35" i="9"/>
  <c r="Q34" i="9"/>
  <c r="P34" i="9"/>
  <c r="Q33" i="9"/>
  <c r="P33" i="9"/>
  <c r="Q32" i="9"/>
  <c r="P32" i="9"/>
  <c r="Q31" i="9"/>
  <c r="P31" i="9"/>
  <c r="Q30" i="9"/>
  <c r="P30" i="9"/>
  <c r="Q29" i="9"/>
  <c r="P29" i="9"/>
  <c r="Q28" i="9"/>
  <c r="P28" i="9"/>
  <c r="Q27" i="9"/>
  <c r="P27" i="9"/>
  <c r="Q26" i="9"/>
  <c r="P26" i="9"/>
  <c r="Q25" i="9"/>
  <c r="P25" i="9"/>
  <c r="Q24" i="9"/>
  <c r="P24" i="9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Q14" i="9"/>
  <c r="P14" i="9"/>
  <c r="Q13" i="9"/>
  <c r="P13" i="9"/>
  <c r="Q12" i="9"/>
  <c r="P12" i="9"/>
  <c r="Q11" i="9"/>
  <c r="P11" i="9"/>
  <c r="Q10" i="9"/>
  <c r="P10" i="9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2" i="7"/>
  <c r="Q42" i="7"/>
  <c r="P43" i="7"/>
  <c r="Q43" i="7"/>
  <c r="P44" i="7"/>
  <c r="Q44" i="7"/>
  <c r="P45" i="7"/>
  <c r="Q45" i="7"/>
  <c r="P46" i="7"/>
  <c r="Q46" i="7"/>
  <c r="P47" i="7"/>
  <c r="Q47" i="7"/>
  <c r="P48" i="7"/>
  <c r="Q48" i="7"/>
  <c r="P49" i="7"/>
  <c r="Q49" i="7"/>
  <c r="P50" i="7"/>
  <c r="Q50" i="7"/>
  <c r="P51" i="7"/>
  <c r="Q51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0" i="7"/>
  <c r="Q70" i="7"/>
  <c r="P71" i="7"/>
  <c r="Q71" i="7"/>
  <c r="P72" i="7"/>
  <c r="Q72" i="7"/>
  <c r="P73" i="7"/>
  <c r="Q73" i="7"/>
  <c r="P74" i="7"/>
  <c r="Q74" i="7"/>
  <c r="P75" i="7"/>
  <c r="Q75" i="7"/>
  <c r="P76" i="7"/>
  <c r="Q76" i="7"/>
  <c r="P77" i="7"/>
  <c r="Q77" i="7"/>
  <c r="P78" i="7"/>
  <c r="Q78" i="7"/>
  <c r="P79" i="7"/>
  <c r="Q79" i="7"/>
  <c r="P80" i="7"/>
  <c r="Q80" i="7"/>
  <c r="P81" i="7"/>
  <c r="Q81" i="7"/>
  <c r="P82" i="7"/>
  <c r="Q82" i="7"/>
  <c r="P83" i="7"/>
  <c r="Q83" i="7"/>
  <c r="P84" i="7"/>
  <c r="Q84" i="7"/>
  <c r="P85" i="7"/>
  <c r="Q85" i="7"/>
  <c r="P86" i="7"/>
  <c r="Q86" i="7"/>
  <c r="P87" i="7"/>
  <c r="Q87" i="7"/>
  <c r="P88" i="7"/>
  <c r="Q88" i="7"/>
  <c r="P89" i="7"/>
  <c r="Q89" i="7"/>
  <c r="P90" i="7"/>
  <c r="Q90" i="7"/>
  <c r="P91" i="7"/>
  <c r="Q91" i="7"/>
  <c r="P92" i="7"/>
  <c r="Q92" i="7"/>
  <c r="P93" i="7"/>
  <c r="Q93" i="7"/>
  <c r="P94" i="7"/>
  <c r="Q94" i="7"/>
  <c r="P95" i="7"/>
  <c r="Q95" i="7"/>
  <c r="P96" i="7"/>
  <c r="Q96" i="7"/>
  <c r="P97" i="7"/>
  <c r="Q97" i="7"/>
  <c r="P98" i="7"/>
  <c r="Q98" i="7"/>
  <c r="P99" i="7"/>
  <c r="Q99" i="7"/>
  <c r="P100" i="7"/>
  <c r="Q100" i="7"/>
  <c r="P101" i="7"/>
  <c r="Q101" i="7"/>
  <c r="P102" i="7"/>
  <c r="Q102" i="7"/>
  <c r="P103" i="7"/>
  <c r="Q103" i="7"/>
  <c r="P104" i="7"/>
  <c r="Q104" i="7"/>
  <c r="P105" i="7"/>
  <c r="Q105" i="7"/>
  <c r="P106" i="7"/>
  <c r="Q106" i="7"/>
  <c r="P107" i="7"/>
  <c r="Q107" i="7"/>
  <c r="P108" i="7"/>
  <c r="Q108" i="7"/>
  <c r="P109" i="7"/>
  <c r="Q109" i="7"/>
  <c r="P110" i="7"/>
  <c r="Q110" i="7"/>
  <c r="P111" i="7"/>
  <c r="Q111" i="7"/>
  <c r="P112" i="7"/>
  <c r="Q112" i="7"/>
  <c r="P113" i="7"/>
  <c r="Q113" i="7"/>
  <c r="P114" i="7"/>
  <c r="Q11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P124" i="7"/>
  <c r="Q124" i="7"/>
  <c r="P125" i="7"/>
  <c r="Q125" i="7"/>
  <c r="P126" i="7"/>
  <c r="Q126" i="7"/>
  <c r="P127" i="7"/>
  <c r="Q127" i="7"/>
  <c r="P128" i="7"/>
  <c r="Q128" i="7"/>
  <c r="P129" i="7"/>
  <c r="Q129" i="7"/>
  <c r="P130" i="7"/>
  <c r="Q130" i="7"/>
  <c r="P131" i="7"/>
  <c r="Q131" i="7"/>
  <c r="P132" i="7"/>
  <c r="Q132" i="7"/>
  <c r="P133" i="7"/>
  <c r="Q133" i="7"/>
  <c r="P134" i="7"/>
  <c r="Q134" i="7"/>
  <c r="P135" i="7"/>
  <c r="Q135" i="7"/>
  <c r="P136" i="7"/>
  <c r="Q136" i="7"/>
  <c r="P137" i="7"/>
  <c r="Q137" i="7"/>
  <c r="P138" i="7"/>
  <c r="Q138" i="7"/>
  <c r="P139" i="7"/>
  <c r="Q139" i="7"/>
  <c r="P140" i="7"/>
  <c r="Q140" i="7"/>
  <c r="P141" i="7"/>
  <c r="Q141" i="7"/>
  <c r="P142" i="7"/>
  <c r="Q142" i="7"/>
  <c r="P143" i="7"/>
  <c r="Q143" i="7"/>
  <c r="P144" i="7"/>
  <c r="Q144" i="7"/>
  <c r="P145" i="7"/>
  <c r="Q145" i="7"/>
  <c r="P146" i="7"/>
  <c r="Q146" i="7"/>
  <c r="P147" i="7"/>
  <c r="Q147" i="7"/>
  <c r="P148" i="7"/>
  <c r="Q148" i="7"/>
  <c r="P149" i="7"/>
  <c r="Q149" i="7"/>
  <c r="P150" i="7"/>
  <c r="Q150" i="7"/>
  <c r="P151" i="7"/>
  <c r="Q151" i="7"/>
  <c r="P152" i="7"/>
  <c r="Q152" i="7"/>
  <c r="P153" i="7"/>
  <c r="Q153" i="7"/>
  <c r="P154" i="7"/>
  <c r="Q154" i="7"/>
  <c r="P155" i="7"/>
  <c r="Q155" i="7"/>
  <c r="P156" i="7"/>
  <c r="Q156" i="7"/>
  <c r="P157" i="7"/>
  <c r="Q157" i="7"/>
  <c r="P158" i="7"/>
  <c r="Q158" i="7"/>
  <c r="P159" i="7"/>
  <c r="Q159" i="7"/>
  <c r="P10" i="7"/>
  <c r="Q10" i="7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160" i="3" s="1"/>
  <c r="AL162" i="3" s="1"/>
  <c r="AL159" i="21"/>
  <c r="AL158" i="21"/>
  <c r="AL157" i="21"/>
  <c r="AL156" i="21"/>
  <c r="AL155" i="21"/>
  <c r="AL154" i="21"/>
  <c r="AL153" i="21"/>
  <c r="AL152" i="21"/>
  <c r="AL151" i="21"/>
  <c r="AL150" i="21"/>
  <c r="AL149" i="21"/>
  <c r="AL148" i="21"/>
  <c r="AL147" i="21"/>
  <c r="AL146" i="21"/>
  <c r="AL145" i="21"/>
  <c r="AL144" i="21"/>
  <c r="AL143" i="21"/>
  <c r="AL142" i="21"/>
  <c r="AL141" i="21"/>
  <c r="AL140" i="21"/>
  <c r="AL139" i="21"/>
  <c r="AL138" i="21"/>
  <c r="AL137" i="21"/>
  <c r="AL136" i="21"/>
  <c r="AL135" i="21"/>
  <c r="AL134" i="21"/>
  <c r="AL133" i="21"/>
  <c r="AL132" i="21"/>
  <c r="AL131" i="21"/>
  <c r="AL130" i="21"/>
  <c r="AL129" i="21"/>
  <c r="AL128" i="21"/>
  <c r="AL127" i="21"/>
  <c r="AL126" i="21"/>
  <c r="AL125" i="21"/>
  <c r="AL124" i="21"/>
  <c r="AL123" i="21"/>
  <c r="AL122" i="21"/>
  <c r="AL121" i="21"/>
  <c r="AL120" i="21"/>
  <c r="AL119" i="21"/>
  <c r="AL118" i="21"/>
  <c r="AL117" i="21"/>
  <c r="AL116" i="21"/>
  <c r="AL115" i="21"/>
  <c r="AL114" i="21"/>
  <c r="AL113" i="21"/>
  <c r="AL112" i="21"/>
  <c r="AL111" i="21"/>
  <c r="AL110" i="21"/>
  <c r="AL109" i="21"/>
  <c r="AL108" i="21"/>
  <c r="AL107" i="21"/>
  <c r="AL106" i="21"/>
  <c r="AL105" i="21"/>
  <c r="AL104" i="21"/>
  <c r="AL103" i="21"/>
  <c r="AL102" i="21"/>
  <c r="AL101" i="21"/>
  <c r="AL100" i="21"/>
  <c r="AL99" i="21"/>
  <c r="AL98" i="21"/>
  <c r="AL97" i="21"/>
  <c r="AL96" i="21"/>
  <c r="AL95" i="21"/>
  <c r="AL94" i="21"/>
  <c r="AL93" i="21"/>
  <c r="AL92" i="21"/>
  <c r="AL91" i="21"/>
  <c r="AL90" i="21"/>
  <c r="AL89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4" i="21"/>
  <c r="AL33" i="21"/>
  <c r="AL32" i="21"/>
  <c r="AL31" i="21"/>
  <c r="AL30" i="21"/>
  <c r="AL29" i="21"/>
  <c r="AL28" i="21"/>
  <c r="AL27" i="21"/>
  <c r="AL26" i="21"/>
  <c r="AL25" i="21"/>
  <c r="AL24" i="21"/>
  <c r="AL23" i="21"/>
  <c r="AL22" i="21"/>
  <c r="AL21" i="21"/>
  <c r="AL20" i="21"/>
  <c r="AL19" i="21"/>
  <c r="AL18" i="21"/>
  <c r="AL17" i="21"/>
  <c r="AL16" i="21"/>
  <c r="AL15" i="21"/>
  <c r="AL14" i="21"/>
  <c r="AL13" i="21"/>
  <c r="AL12" i="21"/>
  <c r="AL11" i="21"/>
  <c r="AL10" i="21"/>
  <c r="AL160" i="21" s="1"/>
  <c r="AL162" i="21" s="1"/>
  <c r="AL159" i="19"/>
  <c r="AL158" i="19"/>
  <c r="AL157" i="19"/>
  <c r="AL156" i="19"/>
  <c r="AL155" i="19"/>
  <c r="AL154" i="19"/>
  <c r="AL153" i="19"/>
  <c r="AL152" i="19"/>
  <c r="AL151" i="19"/>
  <c r="AL150" i="19"/>
  <c r="AL149" i="19"/>
  <c r="AL148" i="19"/>
  <c r="AL147" i="19"/>
  <c r="AL146" i="19"/>
  <c r="AL145" i="19"/>
  <c r="AL144" i="19"/>
  <c r="AL143" i="19"/>
  <c r="AL142" i="19"/>
  <c r="AL141" i="19"/>
  <c r="AL140" i="19"/>
  <c r="AL139" i="19"/>
  <c r="AL138" i="19"/>
  <c r="AL137" i="19"/>
  <c r="AL136" i="19"/>
  <c r="AL135" i="19"/>
  <c r="AL134" i="19"/>
  <c r="AL133" i="19"/>
  <c r="AL132" i="19"/>
  <c r="AL131" i="19"/>
  <c r="AL130" i="19"/>
  <c r="AL129" i="19"/>
  <c r="AL128" i="19"/>
  <c r="AL127" i="19"/>
  <c r="AL126" i="19"/>
  <c r="AL125" i="19"/>
  <c r="AL124" i="19"/>
  <c r="AL123" i="19"/>
  <c r="AL122" i="19"/>
  <c r="AL121" i="19"/>
  <c r="AL120" i="19"/>
  <c r="AL119" i="19"/>
  <c r="AL118" i="19"/>
  <c r="AL117" i="19"/>
  <c r="AL116" i="19"/>
  <c r="AL115" i="19"/>
  <c r="AL114" i="19"/>
  <c r="AL113" i="19"/>
  <c r="AL112" i="19"/>
  <c r="AL111" i="19"/>
  <c r="AL110" i="19"/>
  <c r="AL109" i="19"/>
  <c r="AL108" i="19"/>
  <c r="AL107" i="19"/>
  <c r="AL106" i="19"/>
  <c r="AL105" i="19"/>
  <c r="AL104" i="19"/>
  <c r="AL103" i="19"/>
  <c r="AL102" i="19"/>
  <c r="AL101" i="19"/>
  <c r="AL100" i="19"/>
  <c r="AL99" i="19"/>
  <c r="AL98" i="19"/>
  <c r="AL97" i="19"/>
  <c r="AL96" i="19"/>
  <c r="AL95" i="19"/>
  <c r="AL94" i="19"/>
  <c r="AL93" i="19"/>
  <c r="AL92" i="19"/>
  <c r="AL91" i="19"/>
  <c r="AL90" i="19"/>
  <c r="AL89" i="19"/>
  <c r="AL88" i="19"/>
  <c r="AL87" i="19"/>
  <c r="AL86" i="19"/>
  <c r="AL85" i="19"/>
  <c r="AL84" i="19"/>
  <c r="AL83" i="19"/>
  <c r="AL82" i="19"/>
  <c r="AL81" i="19"/>
  <c r="AL80" i="19"/>
  <c r="AL79" i="19"/>
  <c r="AL78" i="19"/>
  <c r="AL77" i="19"/>
  <c r="AL76" i="19"/>
  <c r="AL75" i="19"/>
  <c r="AL74" i="19"/>
  <c r="AL73" i="19"/>
  <c r="AL72" i="19"/>
  <c r="AL71" i="19"/>
  <c r="AL70" i="19"/>
  <c r="AL69" i="19"/>
  <c r="AL68" i="19"/>
  <c r="AL67" i="19"/>
  <c r="AL66" i="19"/>
  <c r="AL65" i="19"/>
  <c r="AL64" i="19"/>
  <c r="AL63" i="19"/>
  <c r="AL62" i="19"/>
  <c r="AL61" i="19"/>
  <c r="AL60" i="19"/>
  <c r="AL59" i="19"/>
  <c r="AL58" i="19"/>
  <c r="AL57" i="19"/>
  <c r="AL56" i="19"/>
  <c r="AL55" i="19"/>
  <c r="AL54" i="19"/>
  <c r="AL53" i="19"/>
  <c r="AL52" i="19"/>
  <c r="AL51" i="19"/>
  <c r="AL50" i="19"/>
  <c r="AL49" i="19"/>
  <c r="AL48" i="19"/>
  <c r="AL47" i="19"/>
  <c r="AL46" i="19"/>
  <c r="AL45" i="19"/>
  <c r="AL44" i="19"/>
  <c r="AL43" i="19"/>
  <c r="AL42" i="19"/>
  <c r="AL41" i="19"/>
  <c r="AL40" i="19"/>
  <c r="AL39" i="19"/>
  <c r="AL38" i="19"/>
  <c r="AL37" i="19"/>
  <c r="AL36" i="19"/>
  <c r="AL35" i="19"/>
  <c r="AL34" i="19"/>
  <c r="AL33" i="19"/>
  <c r="AL32" i="19"/>
  <c r="AL31" i="19"/>
  <c r="AL30" i="19"/>
  <c r="AL29" i="19"/>
  <c r="AL28" i="19"/>
  <c r="AL27" i="19"/>
  <c r="AL26" i="19"/>
  <c r="AL25" i="19"/>
  <c r="AL24" i="19"/>
  <c r="AL23" i="19"/>
  <c r="AL22" i="19"/>
  <c r="AL21" i="19"/>
  <c r="AL20" i="19"/>
  <c r="AL19" i="19"/>
  <c r="AL18" i="19"/>
  <c r="AL17" i="19"/>
  <c r="AL16" i="19"/>
  <c r="AL15" i="19"/>
  <c r="AL14" i="19"/>
  <c r="AL13" i="19"/>
  <c r="AL12" i="19"/>
  <c r="AL11" i="19"/>
  <c r="AL10" i="19"/>
  <c r="AL159" i="18"/>
  <c r="AL158" i="18"/>
  <c r="AL157" i="18"/>
  <c r="AL156" i="18"/>
  <c r="AL155" i="18"/>
  <c r="AL154" i="18"/>
  <c r="AL153" i="18"/>
  <c r="AL152" i="18"/>
  <c r="AL151" i="18"/>
  <c r="AL150" i="18"/>
  <c r="AL149" i="18"/>
  <c r="AL148" i="18"/>
  <c r="AL147" i="18"/>
  <c r="AL146" i="18"/>
  <c r="AL145" i="18"/>
  <c r="AL144" i="18"/>
  <c r="AL143" i="18"/>
  <c r="AL142" i="18"/>
  <c r="AL141" i="18"/>
  <c r="AL140" i="18"/>
  <c r="AL139" i="18"/>
  <c r="AL138" i="18"/>
  <c r="AL137" i="18"/>
  <c r="AL136" i="18"/>
  <c r="AL135" i="18"/>
  <c r="AL134" i="18"/>
  <c r="AL133" i="18"/>
  <c r="AL132" i="18"/>
  <c r="AL131" i="18"/>
  <c r="AL130" i="18"/>
  <c r="AL129" i="18"/>
  <c r="AL128" i="18"/>
  <c r="AL127" i="18"/>
  <c r="AL126" i="18"/>
  <c r="AL125" i="18"/>
  <c r="AL124" i="18"/>
  <c r="AL123" i="18"/>
  <c r="AL122" i="18"/>
  <c r="AL121" i="18"/>
  <c r="AL120" i="18"/>
  <c r="AL119" i="18"/>
  <c r="AL118" i="18"/>
  <c r="AL117" i="18"/>
  <c r="AL116" i="18"/>
  <c r="AL115" i="18"/>
  <c r="AL114" i="18"/>
  <c r="AL113" i="18"/>
  <c r="AL112" i="18"/>
  <c r="AL111" i="18"/>
  <c r="AL110" i="18"/>
  <c r="AL109" i="18"/>
  <c r="AL108" i="18"/>
  <c r="AL107" i="18"/>
  <c r="AL106" i="18"/>
  <c r="AL105" i="18"/>
  <c r="AL104" i="18"/>
  <c r="AL103" i="18"/>
  <c r="AL102" i="18"/>
  <c r="AL101" i="18"/>
  <c r="AL100" i="18"/>
  <c r="AL99" i="18"/>
  <c r="AL98" i="18"/>
  <c r="AL97" i="18"/>
  <c r="AL96" i="18"/>
  <c r="AL95" i="18"/>
  <c r="AL94" i="18"/>
  <c r="AL93" i="18"/>
  <c r="AL92" i="18"/>
  <c r="AL91" i="18"/>
  <c r="AL90" i="18"/>
  <c r="AL89" i="18"/>
  <c r="AL88" i="18"/>
  <c r="AL87" i="18"/>
  <c r="AL86" i="18"/>
  <c r="AL85" i="18"/>
  <c r="AL84" i="18"/>
  <c r="AL83" i="18"/>
  <c r="AL82" i="18"/>
  <c r="AL81" i="18"/>
  <c r="AL80" i="18"/>
  <c r="AL79" i="18"/>
  <c r="AL78" i="18"/>
  <c r="AL77" i="18"/>
  <c r="AL76" i="18"/>
  <c r="AL75" i="18"/>
  <c r="AL74" i="18"/>
  <c r="AL73" i="18"/>
  <c r="AL72" i="18"/>
  <c r="AL71" i="18"/>
  <c r="AL70" i="18"/>
  <c r="AL69" i="18"/>
  <c r="AL68" i="18"/>
  <c r="AL67" i="18"/>
  <c r="AL66" i="18"/>
  <c r="AL65" i="18"/>
  <c r="AL64" i="18"/>
  <c r="AL63" i="18"/>
  <c r="AL62" i="18"/>
  <c r="AL61" i="18"/>
  <c r="AL60" i="18"/>
  <c r="AL59" i="18"/>
  <c r="AL58" i="18"/>
  <c r="AL57" i="18"/>
  <c r="AL56" i="18"/>
  <c r="AL55" i="18"/>
  <c r="AL54" i="18"/>
  <c r="AL53" i="18"/>
  <c r="AL52" i="18"/>
  <c r="AL51" i="18"/>
  <c r="AL50" i="18"/>
  <c r="AL49" i="18"/>
  <c r="AL48" i="18"/>
  <c r="AL47" i="18"/>
  <c r="AL46" i="18"/>
  <c r="AL45" i="18"/>
  <c r="AL44" i="18"/>
  <c r="AL43" i="18"/>
  <c r="AL42" i="18"/>
  <c r="AL41" i="18"/>
  <c r="AL40" i="18"/>
  <c r="AL39" i="18"/>
  <c r="AL38" i="18"/>
  <c r="AL37" i="18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4" i="18"/>
  <c r="AL23" i="18"/>
  <c r="AL22" i="18"/>
  <c r="AL21" i="18"/>
  <c r="AL20" i="18"/>
  <c r="AL19" i="18"/>
  <c r="AL18" i="18"/>
  <c r="AL17" i="18"/>
  <c r="AL16" i="18"/>
  <c r="AL15" i="18"/>
  <c r="AL14" i="18"/>
  <c r="AL13" i="18"/>
  <c r="AL12" i="18"/>
  <c r="AL11" i="18"/>
  <c r="AL10" i="18"/>
  <c r="AL160" i="18" s="1"/>
  <c r="AJ20" i="8" s="1"/>
  <c r="AL159" i="17"/>
  <c r="AL158" i="17"/>
  <c r="AL157" i="17"/>
  <c r="AL156" i="17"/>
  <c r="AL155" i="17"/>
  <c r="AL154" i="17"/>
  <c r="AL153" i="17"/>
  <c r="AL152" i="17"/>
  <c r="AL151" i="17"/>
  <c r="AL150" i="17"/>
  <c r="AL149" i="17"/>
  <c r="AL148" i="17"/>
  <c r="AL147" i="17"/>
  <c r="AL146" i="17"/>
  <c r="AL145" i="17"/>
  <c r="AL144" i="17"/>
  <c r="AL143" i="17"/>
  <c r="AL142" i="17"/>
  <c r="AL141" i="17"/>
  <c r="AL140" i="17"/>
  <c r="AL139" i="17"/>
  <c r="AL138" i="17"/>
  <c r="AL137" i="17"/>
  <c r="AL136" i="17"/>
  <c r="AL135" i="17"/>
  <c r="AL134" i="17"/>
  <c r="AL133" i="17"/>
  <c r="AL132" i="17"/>
  <c r="AL131" i="17"/>
  <c r="AL130" i="17"/>
  <c r="AL129" i="17"/>
  <c r="AL128" i="17"/>
  <c r="AL127" i="17"/>
  <c r="AL126" i="17"/>
  <c r="AL125" i="17"/>
  <c r="AL124" i="17"/>
  <c r="AL123" i="17"/>
  <c r="AL122" i="17"/>
  <c r="AL121" i="17"/>
  <c r="AL120" i="17"/>
  <c r="AL119" i="17"/>
  <c r="AL118" i="17"/>
  <c r="AL117" i="17"/>
  <c r="AL116" i="17"/>
  <c r="AL115" i="17"/>
  <c r="AL114" i="17"/>
  <c r="AL113" i="17"/>
  <c r="AL112" i="17"/>
  <c r="AL111" i="17"/>
  <c r="AL110" i="17"/>
  <c r="AL109" i="17"/>
  <c r="AL108" i="17"/>
  <c r="AL107" i="17"/>
  <c r="AL106" i="17"/>
  <c r="AL105" i="17"/>
  <c r="AL104" i="17"/>
  <c r="AL103" i="17"/>
  <c r="AL102" i="17"/>
  <c r="AL101" i="17"/>
  <c r="AL100" i="17"/>
  <c r="AL99" i="17"/>
  <c r="AL98" i="17"/>
  <c r="AL97" i="17"/>
  <c r="AL96" i="17"/>
  <c r="AL95" i="17"/>
  <c r="AL94" i="17"/>
  <c r="AL93" i="17"/>
  <c r="AL92" i="17"/>
  <c r="AL91" i="17"/>
  <c r="AL90" i="17"/>
  <c r="AL89" i="17"/>
  <c r="AL88" i="17"/>
  <c r="AL87" i="17"/>
  <c r="AL86" i="17"/>
  <c r="AL85" i="17"/>
  <c r="AL84" i="17"/>
  <c r="AL83" i="17"/>
  <c r="AL82" i="17"/>
  <c r="AL81" i="17"/>
  <c r="AL80" i="17"/>
  <c r="AL79" i="17"/>
  <c r="AL78" i="17"/>
  <c r="AL77" i="17"/>
  <c r="AL76" i="17"/>
  <c r="AL75" i="17"/>
  <c r="AL74" i="17"/>
  <c r="AL73" i="17"/>
  <c r="AL72" i="17"/>
  <c r="AL71" i="17"/>
  <c r="AL70" i="17"/>
  <c r="AL69" i="17"/>
  <c r="AL68" i="17"/>
  <c r="AL67" i="17"/>
  <c r="AL66" i="17"/>
  <c r="AL65" i="17"/>
  <c r="AL64" i="17"/>
  <c r="AL63" i="17"/>
  <c r="AL62" i="17"/>
  <c r="AL61" i="17"/>
  <c r="AL60" i="17"/>
  <c r="AL59" i="17"/>
  <c r="AL58" i="17"/>
  <c r="AL57" i="17"/>
  <c r="AL56" i="17"/>
  <c r="AL55" i="17"/>
  <c r="AL54" i="17"/>
  <c r="AL53" i="17"/>
  <c r="AL52" i="17"/>
  <c r="AL51" i="17"/>
  <c r="AL50" i="17"/>
  <c r="AL49" i="17"/>
  <c r="AL48" i="17"/>
  <c r="AL47" i="17"/>
  <c r="AL46" i="17"/>
  <c r="AL45" i="17"/>
  <c r="AL44" i="17"/>
  <c r="AL43" i="17"/>
  <c r="AL42" i="17"/>
  <c r="AL41" i="17"/>
  <c r="AL40" i="17"/>
  <c r="AL39" i="17"/>
  <c r="AL38" i="17"/>
  <c r="AL37" i="17"/>
  <c r="AL36" i="17"/>
  <c r="AL35" i="17"/>
  <c r="AL34" i="17"/>
  <c r="AL33" i="17"/>
  <c r="AL32" i="17"/>
  <c r="AL31" i="17"/>
  <c r="AL30" i="17"/>
  <c r="AL29" i="17"/>
  <c r="AL28" i="17"/>
  <c r="AL27" i="17"/>
  <c r="AL26" i="17"/>
  <c r="AL25" i="17"/>
  <c r="AL24" i="17"/>
  <c r="AL23" i="17"/>
  <c r="AL22" i="17"/>
  <c r="AL21" i="17"/>
  <c r="AL20" i="17"/>
  <c r="AL19" i="17"/>
  <c r="AL18" i="17"/>
  <c r="AL17" i="17"/>
  <c r="AL16" i="17"/>
  <c r="AL15" i="17"/>
  <c r="AL14" i="17"/>
  <c r="AL13" i="17"/>
  <c r="AL12" i="17"/>
  <c r="AL11" i="17"/>
  <c r="AL10" i="17"/>
  <c r="AL160" i="17" s="1"/>
  <c r="AJ19" i="8" s="1"/>
  <c r="AL159" i="16"/>
  <c r="AL158" i="16"/>
  <c r="AL157" i="16"/>
  <c r="AL156" i="16"/>
  <c r="AL155" i="16"/>
  <c r="AL154" i="16"/>
  <c r="AL153" i="16"/>
  <c r="AL152" i="16"/>
  <c r="AL151" i="16"/>
  <c r="AL150" i="16"/>
  <c r="AL149" i="16"/>
  <c r="AL148" i="16"/>
  <c r="AL147" i="16"/>
  <c r="AL146" i="16"/>
  <c r="AL145" i="16"/>
  <c r="AL144" i="16"/>
  <c r="AL143" i="16"/>
  <c r="AL142" i="16"/>
  <c r="AL141" i="16"/>
  <c r="AL140" i="16"/>
  <c r="AL139" i="16"/>
  <c r="AL138" i="16"/>
  <c r="AL137" i="16"/>
  <c r="AL136" i="16"/>
  <c r="AL135" i="16"/>
  <c r="AL134" i="16"/>
  <c r="AL133" i="16"/>
  <c r="AL132" i="16"/>
  <c r="AL131" i="16"/>
  <c r="AL130" i="16"/>
  <c r="AL129" i="16"/>
  <c r="AL128" i="16"/>
  <c r="AL127" i="16"/>
  <c r="AL126" i="16"/>
  <c r="AL125" i="16"/>
  <c r="AL124" i="16"/>
  <c r="AL123" i="16"/>
  <c r="AL122" i="16"/>
  <c r="AL121" i="16"/>
  <c r="AL120" i="16"/>
  <c r="AL119" i="16"/>
  <c r="AL118" i="16"/>
  <c r="AL117" i="16"/>
  <c r="AL116" i="16"/>
  <c r="AL115" i="16"/>
  <c r="AL114" i="16"/>
  <c r="AL113" i="16"/>
  <c r="AL112" i="16"/>
  <c r="AL111" i="16"/>
  <c r="AL110" i="16"/>
  <c r="AL109" i="16"/>
  <c r="AL108" i="16"/>
  <c r="AL107" i="16"/>
  <c r="AL106" i="16"/>
  <c r="AL105" i="16"/>
  <c r="AL104" i="16"/>
  <c r="AL103" i="16"/>
  <c r="AL102" i="16"/>
  <c r="AL101" i="16"/>
  <c r="AL100" i="16"/>
  <c r="AL99" i="16"/>
  <c r="AL98" i="16"/>
  <c r="AL97" i="16"/>
  <c r="AL96" i="16"/>
  <c r="AL95" i="16"/>
  <c r="AL94" i="16"/>
  <c r="AL93" i="16"/>
  <c r="AL92" i="16"/>
  <c r="AL91" i="16"/>
  <c r="AL90" i="16"/>
  <c r="AL89" i="16"/>
  <c r="AL88" i="16"/>
  <c r="AL87" i="16"/>
  <c r="AL86" i="16"/>
  <c r="AL85" i="16"/>
  <c r="AL84" i="16"/>
  <c r="AL83" i="16"/>
  <c r="AL82" i="16"/>
  <c r="AL81" i="16"/>
  <c r="AL80" i="16"/>
  <c r="AL79" i="16"/>
  <c r="AL78" i="16"/>
  <c r="AL77" i="16"/>
  <c r="AL76" i="16"/>
  <c r="AL75" i="16"/>
  <c r="AL74" i="16"/>
  <c r="AL73" i="16"/>
  <c r="AL72" i="16"/>
  <c r="AL71" i="16"/>
  <c r="AL70" i="16"/>
  <c r="AL69" i="16"/>
  <c r="AL68" i="16"/>
  <c r="AL67" i="16"/>
  <c r="AL66" i="16"/>
  <c r="AL65" i="16"/>
  <c r="AL64" i="16"/>
  <c r="AL63" i="16"/>
  <c r="AL62" i="16"/>
  <c r="AL61" i="16"/>
  <c r="AL60" i="16"/>
  <c r="AL59" i="16"/>
  <c r="AL58" i="16"/>
  <c r="AL57" i="16"/>
  <c r="AL56" i="16"/>
  <c r="AL55" i="16"/>
  <c r="AL54" i="16"/>
  <c r="AL53" i="16"/>
  <c r="AL52" i="16"/>
  <c r="AL51" i="16"/>
  <c r="AL50" i="16"/>
  <c r="AL49" i="16"/>
  <c r="AL48" i="16"/>
  <c r="AL47" i="16"/>
  <c r="AL46" i="16"/>
  <c r="AL45" i="16"/>
  <c r="AL44" i="16"/>
  <c r="AL43" i="16"/>
  <c r="AL42" i="16"/>
  <c r="AL41" i="16"/>
  <c r="AL40" i="16"/>
  <c r="AL39" i="16"/>
  <c r="AL38" i="16"/>
  <c r="AL37" i="16"/>
  <c r="AL36" i="16"/>
  <c r="AL35" i="16"/>
  <c r="AL34" i="16"/>
  <c r="AL33" i="16"/>
  <c r="AL32" i="16"/>
  <c r="AL31" i="16"/>
  <c r="AL30" i="16"/>
  <c r="AL29" i="16"/>
  <c r="AL28" i="16"/>
  <c r="AL27" i="16"/>
  <c r="AL26" i="16"/>
  <c r="AL25" i="16"/>
  <c r="AL24" i="16"/>
  <c r="AL23" i="16"/>
  <c r="AL22" i="16"/>
  <c r="AL21" i="16"/>
  <c r="AL20" i="16"/>
  <c r="AL19" i="16"/>
  <c r="AL18" i="16"/>
  <c r="AL17" i="16"/>
  <c r="AL16" i="16"/>
  <c r="AL15" i="16"/>
  <c r="AL14" i="16"/>
  <c r="AL13" i="16"/>
  <c r="AL12" i="16"/>
  <c r="AL11" i="16"/>
  <c r="AL10" i="16"/>
  <c r="AL160" i="16" s="1"/>
  <c r="AJ18" i="8" s="1"/>
  <c r="AL159" i="15"/>
  <c r="AL158" i="15"/>
  <c r="AL157" i="15"/>
  <c r="AL156" i="15"/>
  <c r="AL155" i="15"/>
  <c r="AL154" i="15"/>
  <c r="AL153" i="15"/>
  <c r="AL152" i="15"/>
  <c r="AL151" i="15"/>
  <c r="AL150" i="15"/>
  <c r="AL149" i="15"/>
  <c r="AL148" i="15"/>
  <c r="AL147" i="15"/>
  <c r="AL146" i="15"/>
  <c r="AL145" i="15"/>
  <c r="AL144" i="15"/>
  <c r="AL143" i="15"/>
  <c r="AL142" i="15"/>
  <c r="AL141" i="15"/>
  <c r="AL140" i="15"/>
  <c r="AL139" i="15"/>
  <c r="AL138" i="15"/>
  <c r="AL137" i="15"/>
  <c r="AL136" i="15"/>
  <c r="AL135" i="15"/>
  <c r="AL134" i="15"/>
  <c r="AL133" i="15"/>
  <c r="AL132" i="15"/>
  <c r="AL131" i="15"/>
  <c r="AL130" i="15"/>
  <c r="AL129" i="15"/>
  <c r="AL128" i="15"/>
  <c r="AL127" i="15"/>
  <c r="AL126" i="15"/>
  <c r="AL125" i="15"/>
  <c r="AL124" i="15"/>
  <c r="AL123" i="15"/>
  <c r="AL122" i="15"/>
  <c r="AL121" i="15"/>
  <c r="AL120" i="15"/>
  <c r="AL119" i="15"/>
  <c r="AL118" i="15"/>
  <c r="AL117" i="15"/>
  <c r="AL116" i="15"/>
  <c r="AL115" i="15"/>
  <c r="AL114" i="15"/>
  <c r="AL113" i="15"/>
  <c r="AL112" i="15"/>
  <c r="AL111" i="15"/>
  <c r="AL110" i="15"/>
  <c r="AL109" i="15"/>
  <c r="AL108" i="15"/>
  <c r="AL107" i="15"/>
  <c r="AL106" i="15"/>
  <c r="AL105" i="15"/>
  <c r="AL104" i="15"/>
  <c r="AL103" i="15"/>
  <c r="AL102" i="15"/>
  <c r="AL101" i="15"/>
  <c r="AL100" i="15"/>
  <c r="AL99" i="15"/>
  <c r="AL98" i="15"/>
  <c r="AL97" i="15"/>
  <c r="AL96" i="15"/>
  <c r="AL95" i="15"/>
  <c r="AL94" i="15"/>
  <c r="AL93" i="15"/>
  <c r="AL92" i="15"/>
  <c r="AL91" i="15"/>
  <c r="AL90" i="15"/>
  <c r="AL89" i="15"/>
  <c r="AL88" i="15"/>
  <c r="AL87" i="15"/>
  <c r="AL86" i="15"/>
  <c r="AL85" i="15"/>
  <c r="AL84" i="15"/>
  <c r="AL83" i="15"/>
  <c r="AL82" i="15"/>
  <c r="AL81" i="15"/>
  <c r="AL80" i="15"/>
  <c r="AL79" i="15"/>
  <c r="AL78" i="15"/>
  <c r="AL77" i="15"/>
  <c r="AL76" i="15"/>
  <c r="AL75" i="15"/>
  <c r="AL74" i="15"/>
  <c r="AL73" i="15"/>
  <c r="AL72" i="15"/>
  <c r="AL71" i="15"/>
  <c r="AL70" i="15"/>
  <c r="AL69" i="15"/>
  <c r="AL68" i="15"/>
  <c r="AL67" i="15"/>
  <c r="AL66" i="15"/>
  <c r="AL65" i="15"/>
  <c r="AL64" i="15"/>
  <c r="AL63" i="15"/>
  <c r="AL62" i="15"/>
  <c r="AL61" i="15"/>
  <c r="AL60" i="15"/>
  <c r="AL59" i="15"/>
  <c r="AL58" i="15"/>
  <c r="AL57" i="15"/>
  <c r="AL56" i="15"/>
  <c r="AL55" i="15"/>
  <c r="AL54" i="15"/>
  <c r="AL53" i="15"/>
  <c r="AL52" i="15"/>
  <c r="AL51" i="15"/>
  <c r="AL50" i="15"/>
  <c r="AL49" i="15"/>
  <c r="AL48" i="15"/>
  <c r="AL47" i="15"/>
  <c r="AL46" i="15"/>
  <c r="AL45" i="15"/>
  <c r="AL44" i="15"/>
  <c r="AL43" i="15"/>
  <c r="AL42" i="15"/>
  <c r="AL41" i="15"/>
  <c r="AL40" i="15"/>
  <c r="AL39" i="15"/>
  <c r="AL38" i="15"/>
  <c r="AL37" i="15"/>
  <c r="AL36" i="15"/>
  <c r="AL35" i="15"/>
  <c r="AL34" i="15"/>
  <c r="AL33" i="15"/>
  <c r="AL32" i="15"/>
  <c r="AL31" i="15"/>
  <c r="AL30" i="15"/>
  <c r="AL29" i="15"/>
  <c r="AL28" i="15"/>
  <c r="AL27" i="15"/>
  <c r="AL26" i="15"/>
  <c r="AL25" i="15"/>
  <c r="AL24" i="15"/>
  <c r="AL23" i="15"/>
  <c r="AL22" i="15"/>
  <c r="AL21" i="15"/>
  <c r="AL20" i="15"/>
  <c r="AL19" i="15"/>
  <c r="AL18" i="15"/>
  <c r="AL17" i="15"/>
  <c r="AL16" i="15"/>
  <c r="AL15" i="15"/>
  <c r="AL14" i="15"/>
  <c r="AL13" i="15"/>
  <c r="AL12" i="15"/>
  <c r="AL11" i="15"/>
  <c r="AL10" i="15"/>
  <c r="AL160" i="15" s="1"/>
  <c r="AJ17" i="8" s="1"/>
  <c r="AL160" i="14"/>
  <c r="AJ16" i="8" s="1"/>
  <c r="AL159" i="14"/>
  <c r="AL158" i="14"/>
  <c r="AL157" i="14"/>
  <c r="AL156" i="14"/>
  <c r="AL155" i="14"/>
  <c r="AL154" i="14"/>
  <c r="AL153" i="14"/>
  <c r="AL152" i="14"/>
  <c r="AL151" i="14"/>
  <c r="AL150" i="14"/>
  <c r="AL149" i="14"/>
  <c r="AL148" i="14"/>
  <c r="AL147" i="14"/>
  <c r="AL146" i="14"/>
  <c r="AL145" i="14"/>
  <c r="AL144" i="14"/>
  <c r="AL143" i="14"/>
  <c r="AL142" i="14"/>
  <c r="AL141" i="14"/>
  <c r="AL140" i="14"/>
  <c r="AL139" i="14"/>
  <c r="AL138" i="14"/>
  <c r="AL137" i="14"/>
  <c r="AL136" i="14"/>
  <c r="AL135" i="14"/>
  <c r="AL134" i="14"/>
  <c r="AL133" i="14"/>
  <c r="AL132" i="14"/>
  <c r="AL131" i="14"/>
  <c r="AL130" i="14"/>
  <c r="AL129" i="14"/>
  <c r="AL128" i="14"/>
  <c r="AL127" i="14"/>
  <c r="AL126" i="14"/>
  <c r="AL125" i="14"/>
  <c r="AL124" i="14"/>
  <c r="AL123" i="14"/>
  <c r="AL122" i="14"/>
  <c r="AL121" i="14"/>
  <c r="AL120" i="14"/>
  <c r="AL119" i="14"/>
  <c r="AL118" i="14"/>
  <c r="AL117" i="14"/>
  <c r="AL116" i="14"/>
  <c r="AL115" i="14"/>
  <c r="AL114" i="14"/>
  <c r="AL113" i="14"/>
  <c r="AL112" i="14"/>
  <c r="AL111" i="14"/>
  <c r="AL110" i="14"/>
  <c r="AL109" i="14"/>
  <c r="AL108" i="14"/>
  <c r="AL107" i="14"/>
  <c r="AL106" i="14"/>
  <c r="AL105" i="14"/>
  <c r="AL104" i="14"/>
  <c r="AL103" i="14"/>
  <c r="AL102" i="14"/>
  <c r="AL101" i="14"/>
  <c r="AL100" i="14"/>
  <c r="AL99" i="14"/>
  <c r="AL98" i="14"/>
  <c r="AL97" i="14"/>
  <c r="AL96" i="14"/>
  <c r="AL95" i="14"/>
  <c r="AL94" i="14"/>
  <c r="AL93" i="14"/>
  <c r="AL92" i="14"/>
  <c r="AL91" i="14"/>
  <c r="AL90" i="14"/>
  <c r="AL89" i="14"/>
  <c r="AL88" i="14"/>
  <c r="AL87" i="14"/>
  <c r="AL86" i="14"/>
  <c r="AL85" i="14"/>
  <c r="AL84" i="14"/>
  <c r="AL83" i="14"/>
  <c r="AL82" i="14"/>
  <c r="AL81" i="14"/>
  <c r="AL80" i="14"/>
  <c r="AL79" i="14"/>
  <c r="AL78" i="14"/>
  <c r="AL77" i="14"/>
  <c r="AL76" i="14"/>
  <c r="AL75" i="14"/>
  <c r="AL74" i="14"/>
  <c r="AL73" i="14"/>
  <c r="AL72" i="14"/>
  <c r="AL71" i="14"/>
  <c r="AL70" i="14"/>
  <c r="AL69" i="14"/>
  <c r="AL68" i="14"/>
  <c r="AL67" i="14"/>
  <c r="AL66" i="14"/>
  <c r="AL65" i="14"/>
  <c r="AL64" i="14"/>
  <c r="AL63" i="14"/>
  <c r="AL62" i="14"/>
  <c r="AL61" i="14"/>
  <c r="AL60" i="14"/>
  <c r="AL59" i="14"/>
  <c r="AL58" i="14"/>
  <c r="AL57" i="14"/>
  <c r="AL56" i="14"/>
  <c r="AL55" i="14"/>
  <c r="AL54" i="14"/>
  <c r="AL53" i="14"/>
  <c r="AL52" i="14"/>
  <c r="AL51" i="14"/>
  <c r="AL50" i="14"/>
  <c r="AL49" i="14"/>
  <c r="AL48" i="14"/>
  <c r="AL47" i="14"/>
  <c r="AL46" i="14"/>
  <c r="AL45" i="14"/>
  <c r="AL44" i="14"/>
  <c r="AL43" i="14"/>
  <c r="AL42" i="14"/>
  <c r="AL41" i="14"/>
  <c r="AL40" i="14"/>
  <c r="AL39" i="14"/>
  <c r="AL38" i="14"/>
  <c r="AL37" i="14"/>
  <c r="AL36" i="14"/>
  <c r="AL35" i="14"/>
  <c r="AL34" i="14"/>
  <c r="AL33" i="14"/>
  <c r="AL32" i="14"/>
  <c r="AL31" i="14"/>
  <c r="AL30" i="14"/>
  <c r="AL29" i="14"/>
  <c r="AL28" i="14"/>
  <c r="AL27" i="14"/>
  <c r="AL26" i="14"/>
  <c r="AL25" i="14"/>
  <c r="AL24" i="14"/>
  <c r="AL23" i="14"/>
  <c r="AL22" i="14"/>
  <c r="AL21" i="14"/>
  <c r="AL20" i="14"/>
  <c r="AL19" i="14"/>
  <c r="AL18" i="14"/>
  <c r="AL17" i="14"/>
  <c r="AL16" i="14"/>
  <c r="AL15" i="14"/>
  <c r="AL14" i="14"/>
  <c r="AL13" i="14"/>
  <c r="AL12" i="14"/>
  <c r="AL11" i="14"/>
  <c r="AL10" i="14"/>
  <c r="AL159" i="13"/>
  <c r="AL158" i="13"/>
  <c r="AL157" i="13"/>
  <c r="AL156" i="13"/>
  <c r="AL155" i="13"/>
  <c r="AL154" i="13"/>
  <c r="AL153" i="13"/>
  <c r="AL152" i="13"/>
  <c r="AL151" i="13"/>
  <c r="AL150" i="13"/>
  <c r="AL149" i="13"/>
  <c r="AL148" i="13"/>
  <c r="AL147" i="13"/>
  <c r="AL146" i="13"/>
  <c r="AL145" i="13"/>
  <c r="AL144" i="13"/>
  <c r="AL143" i="13"/>
  <c r="AL142" i="13"/>
  <c r="AL141" i="13"/>
  <c r="AL140" i="13"/>
  <c r="AL139" i="13"/>
  <c r="AL138" i="13"/>
  <c r="AL137" i="13"/>
  <c r="AL136" i="13"/>
  <c r="AL135" i="13"/>
  <c r="AL134" i="13"/>
  <c r="AL133" i="13"/>
  <c r="AL132" i="13"/>
  <c r="AL131" i="13"/>
  <c r="AL130" i="13"/>
  <c r="AL129" i="13"/>
  <c r="AL128" i="13"/>
  <c r="AL127" i="13"/>
  <c r="AL126" i="13"/>
  <c r="AL125" i="13"/>
  <c r="AL124" i="13"/>
  <c r="AL123" i="13"/>
  <c r="AL122" i="13"/>
  <c r="AL121" i="13"/>
  <c r="AL120" i="13"/>
  <c r="AL119" i="13"/>
  <c r="AL118" i="13"/>
  <c r="AL117" i="13"/>
  <c r="AL116" i="13"/>
  <c r="AL115" i="13"/>
  <c r="AL114" i="13"/>
  <c r="AL113" i="13"/>
  <c r="AL112" i="13"/>
  <c r="AL111" i="13"/>
  <c r="AL110" i="13"/>
  <c r="AL109" i="13"/>
  <c r="AL108" i="13"/>
  <c r="AL107" i="13"/>
  <c r="AL106" i="13"/>
  <c r="AL105" i="13"/>
  <c r="AL104" i="13"/>
  <c r="AL103" i="13"/>
  <c r="AL102" i="13"/>
  <c r="AL101" i="13"/>
  <c r="AL100" i="13"/>
  <c r="AL99" i="13"/>
  <c r="AL98" i="13"/>
  <c r="AL97" i="13"/>
  <c r="AL96" i="13"/>
  <c r="AL95" i="13"/>
  <c r="AL94" i="13"/>
  <c r="AL93" i="13"/>
  <c r="AL92" i="13"/>
  <c r="AL91" i="13"/>
  <c r="AL90" i="13"/>
  <c r="AL89" i="13"/>
  <c r="AL88" i="13"/>
  <c r="AL87" i="13"/>
  <c r="AL86" i="13"/>
  <c r="AL85" i="13"/>
  <c r="AL84" i="13"/>
  <c r="AL83" i="13"/>
  <c r="AL82" i="13"/>
  <c r="AL81" i="13"/>
  <c r="AL80" i="13"/>
  <c r="AL79" i="13"/>
  <c r="AL78" i="13"/>
  <c r="AL77" i="13"/>
  <c r="AL76" i="13"/>
  <c r="AL75" i="13"/>
  <c r="AL74" i="13"/>
  <c r="AL73" i="13"/>
  <c r="AL72" i="13"/>
  <c r="AL71" i="13"/>
  <c r="AL70" i="13"/>
  <c r="AL69" i="13"/>
  <c r="AL68" i="13"/>
  <c r="AL67" i="13"/>
  <c r="AL66" i="13"/>
  <c r="AL65" i="13"/>
  <c r="AL64" i="13"/>
  <c r="AL63" i="13"/>
  <c r="AL62" i="13"/>
  <c r="AL61" i="13"/>
  <c r="AL60" i="13"/>
  <c r="AL59" i="13"/>
  <c r="AL58" i="13"/>
  <c r="AL57" i="13"/>
  <c r="AL56" i="13"/>
  <c r="AL55" i="13"/>
  <c r="AL54" i="13"/>
  <c r="AL53" i="13"/>
  <c r="AL52" i="13"/>
  <c r="AL51" i="13"/>
  <c r="AL50" i="13"/>
  <c r="AL49" i="13"/>
  <c r="AL48" i="13"/>
  <c r="AL47" i="13"/>
  <c r="AL46" i="13"/>
  <c r="AL45" i="13"/>
  <c r="AL44" i="13"/>
  <c r="AL43" i="13"/>
  <c r="AL42" i="13"/>
  <c r="AL41" i="13"/>
  <c r="AL40" i="13"/>
  <c r="AL39" i="13"/>
  <c r="AL38" i="13"/>
  <c r="AL37" i="13"/>
  <c r="AL36" i="13"/>
  <c r="AL35" i="13"/>
  <c r="AL34" i="13"/>
  <c r="AL33" i="13"/>
  <c r="AL32" i="13"/>
  <c r="AL31" i="13"/>
  <c r="AL30" i="13"/>
  <c r="AL29" i="13"/>
  <c r="AL28" i="13"/>
  <c r="AL27" i="13"/>
  <c r="AL26" i="13"/>
  <c r="AL25" i="13"/>
  <c r="AL24" i="13"/>
  <c r="AL23" i="13"/>
  <c r="AL22" i="13"/>
  <c r="AL21" i="13"/>
  <c r="AL20" i="13"/>
  <c r="AL19" i="13"/>
  <c r="AL18" i="13"/>
  <c r="AL17" i="13"/>
  <c r="AL16" i="13"/>
  <c r="AL15" i="13"/>
  <c r="AL14" i="13"/>
  <c r="AL13" i="13"/>
  <c r="AL12" i="13"/>
  <c r="AL11" i="13"/>
  <c r="AL10" i="13"/>
  <c r="AL160" i="13" s="1"/>
  <c r="AJ15" i="8" s="1"/>
  <c r="AL159" i="12"/>
  <c r="AL158" i="12"/>
  <c r="AL157" i="12"/>
  <c r="AL156" i="12"/>
  <c r="AL155" i="12"/>
  <c r="AL154" i="12"/>
  <c r="AL153" i="12"/>
  <c r="AL152" i="12"/>
  <c r="AL151" i="12"/>
  <c r="AL150" i="12"/>
  <c r="AL149" i="12"/>
  <c r="AL148" i="12"/>
  <c r="AL147" i="12"/>
  <c r="AL146" i="12"/>
  <c r="AL145" i="12"/>
  <c r="AL144" i="12"/>
  <c r="AL143" i="12"/>
  <c r="AL142" i="12"/>
  <c r="AL141" i="12"/>
  <c r="AL140" i="12"/>
  <c r="AL139" i="12"/>
  <c r="AL138" i="12"/>
  <c r="AL137" i="12"/>
  <c r="AL136" i="12"/>
  <c r="AL135" i="12"/>
  <c r="AL134" i="12"/>
  <c r="AL133" i="12"/>
  <c r="AL132" i="12"/>
  <c r="AL131" i="12"/>
  <c r="AL130" i="12"/>
  <c r="AL129" i="12"/>
  <c r="AL128" i="12"/>
  <c r="AL127" i="12"/>
  <c r="AL126" i="12"/>
  <c r="AL125" i="12"/>
  <c r="AL124" i="12"/>
  <c r="AL123" i="12"/>
  <c r="AL122" i="12"/>
  <c r="AL121" i="12"/>
  <c r="AL120" i="12"/>
  <c r="AL119" i="12"/>
  <c r="AL118" i="12"/>
  <c r="AL117" i="12"/>
  <c r="AL116" i="12"/>
  <c r="AL115" i="12"/>
  <c r="AL114" i="12"/>
  <c r="AL113" i="12"/>
  <c r="AL112" i="12"/>
  <c r="AL111" i="12"/>
  <c r="AL110" i="12"/>
  <c r="AL109" i="12"/>
  <c r="AL108" i="12"/>
  <c r="AL107" i="12"/>
  <c r="AL106" i="12"/>
  <c r="AL105" i="12"/>
  <c r="AL104" i="12"/>
  <c r="AL103" i="12"/>
  <c r="AL102" i="12"/>
  <c r="AL101" i="12"/>
  <c r="AL100" i="12"/>
  <c r="AL99" i="12"/>
  <c r="AL98" i="12"/>
  <c r="AL97" i="12"/>
  <c r="AL96" i="12"/>
  <c r="AL95" i="12"/>
  <c r="AL94" i="12"/>
  <c r="AL93" i="12"/>
  <c r="AL92" i="12"/>
  <c r="AL91" i="12"/>
  <c r="AL90" i="12"/>
  <c r="AL89" i="12"/>
  <c r="AL88" i="12"/>
  <c r="AL87" i="12"/>
  <c r="AL86" i="12"/>
  <c r="AL85" i="12"/>
  <c r="AL84" i="12"/>
  <c r="AL83" i="12"/>
  <c r="AL82" i="12"/>
  <c r="AL81" i="12"/>
  <c r="AL80" i="12"/>
  <c r="AL79" i="12"/>
  <c r="AL78" i="12"/>
  <c r="AL77" i="12"/>
  <c r="AL76" i="12"/>
  <c r="AL75" i="12"/>
  <c r="AL74" i="12"/>
  <c r="AL73" i="12"/>
  <c r="AL72" i="12"/>
  <c r="AL71" i="12"/>
  <c r="AL70" i="12"/>
  <c r="AL69" i="12"/>
  <c r="AL68" i="12"/>
  <c r="AL67" i="12"/>
  <c r="AL66" i="12"/>
  <c r="AL65" i="12"/>
  <c r="AL64" i="12"/>
  <c r="AL63" i="12"/>
  <c r="AL62" i="12"/>
  <c r="AL61" i="12"/>
  <c r="AL60" i="12"/>
  <c r="AL59" i="12"/>
  <c r="AL58" i="12"/>
  <c r="AL57" i="12"/>
  <c r="AL56" i="12"/>
  <c r="AL55" i="12"/>
  <c r="AL54" i="12"/>
  <c r="AL53" i="12"/>
  <c r="AL52" i="12"/>
  <c r="AL51" i="12"/>
  <c r="AL50" i="12"/>
  <c r="AL49" i="12"/>
  <c r="AL48" i="12"/>
  <c r="AL47" i="12"/>
  <c r="AL46" i="12"/>
  <c r="AL45" i="12"/>
  <c r="AL44" i="12"/>
  <c r="AL43" i="12"/>
  <c r="AL42" i="12"/>
  <c r="AL41" i="12"/>
  <c r="AL40" i="12"/>
  <c r="AL39" i="12"/>
  <c r="AL38" i="12"/>
  <c r="AL37" i="12"/>
  <c r="AL36" i="12"/>
  <c r="AL35" i="12"/>
  <c r="AL34" i="12"/>
  <c r="AL33" i="12"/>
  <c r="AL32" i="12"/>
  <c r="AL31" i="12"/>
  <c r="AL30" i="12"/>
  <c r="AL29" i="12"/>
  <c r="AL28" i="12"/>
  <c r="AL27" i="12"/>
  <c r="AL26" i="12"/>
  <c r="AL25" i="12"/>
  <c r="AL24" i="12"/>
  <c r="AL23" i="12"/>
  <c r="AL22" i="12"/>
  <c r="AL21" i="12"/>
  <c r="AL20" i="12"/>
  <c r="AL19" i="12"/>
  <c r="AL18" i="12"/>
  <c r="AL17" i="12"/>
  <c r="AL16" i="12"/>
  <c r="AL15" i="12"/>
  <c r="AL14" i="12"/>
  <c r="AL13" i="12"/>
  <c r="AL12" i="12"/>
  <c r="AL11" i="12"/>
  <c r="AL10" i="12"/>
  <c r="AL160" i="12" s="1"/>
  <c r="AJ14" i="8" s="1"/>
  <c r="AL159" i="11"/>
  <c r="AL158" i="11"/>
  <c r="AL157" i="11"/>
  <c r="AL156" i="11"/>
  <c r="AL155" i="11"/>
  <c r="AL154" i="11"/>
  <c r="AL153" i="11"/>
  <c r="AL152" i="11"/>
  <c r="AL151" i="11"/>
  <c r="AL150" i="11"/>
  <c r="AL149" i="11"/>
  <c r="AL148" i="11"/>
  <c r="AL147" i="11"/>
  <c r="AL146" i="11"/>
  <c r="AL145" i="11"/>
  <c r="AL144" i="11"/>
  <c r="AL143" i="11"/>
  <c r="AL142" i="11"/>
  <c r="AL141" i="11"/>
  <c r="AL140" i="11"/>
  <c r="AL139" i="11"/>
  <c r="AL138" i="11"/>
  <c r="AL137" i="11"/>
  <c r="AL136" i="11"/>
  <c r="AL135" i="11"/>
  <c r="AL134" i="11"/>
  <c r="AL133" i="11"/>
  <c r="AL132" i="11"/>
  <c r="AL131" i="11"/>
  <c r="AL130" i="11"/>
  <c r="AL129" i="11"/>
  <c r="AL128" i="11"/>
  <c r="AL127" i="11"/>
  <c r="AL126" i="11"/>
  <c r="AL125" i="11"/>
  <c r="AL124" i="11"/>
  <c r="AL123" i="11"/>
  <c r="AL122" i="11"/>
  <c r="AL121" i="11"/>
  <c r="AL120" i="11"/>
  <c r="AL119" i="11"/>
  <c r="AL118" i="11"/>
  <c r="AL117" i="11"/>
  <c r="AL116" i="11"/>
  <c r="AL115" i="11"/>
  <c r="AL114" i="11"/>
  <c r="AL113" i="11"/>
  <c r="AL112" i="11"/>
  <c r="AL111" i="11"/>
  <c r="AL110" i="11"/>
  <c r="AL109" i="11"/>
  <c r="AL108" i="11"/>
  <c r="AL107" i="11"/>
  <c r="AL106" i="11"/>
  <c r="AL105" i="11"/>
  <c r="AL104" i="11"/>
  <c r="AL103" i="11"/>
  <c r="AL102" i="11"/>
  <c r="AL101" i="11"/>
  <c r="AL100" i="11"/>
  <c r="AL99" i="11"/>
  <c r="AL98" i="11"/>
  <c r="AL97" i="11"/>
  <c r="AL96" i="11"/>
  <c r="AL95" i="11"/>
  <c r="AL94" i="11"/>
  <c r="AL93" i="11"/>
  <c r="AL92" i="11"/>
  <c r="AL91" i="11"/>
  <c r="AL90" i="11"/>
  <c r="AL89" i="11"/>
  <c r="AL88" i="11"/>
  <c r="AL87" i="11"/>
  <c r="AL86" i="11"/>
  <c r="AL85" i="11"/>
  <c r="AL84" i="11"/>
  <c r="AL83" i="11"/>
  <c r="AL82" i="11"/>
  <c r="AL81" i="11"/>
  <c r="AL80" i="11"/>
  <c r="AL79" i="11"/>
  <c r="AL78" i="11"/>
  <c r="AL77" i="11"/>
  <c r="AL76" i="11"/>
  <c r="AL75" i="11"/>
  <c r="AL74" i="11"/>
  <c r="AL73" i="11"/>
  <c r="AL72" i="11"/>
  <c r="AL71" i="11"/>
  <c r="AL70" i="11"/>
  <c r="AL69" i="11"/>
  <c r="AL68" i="11"/>
  <c r="AL67" i="11"/>
  <c r="AL66" i="11"/>
  <c r="AL65" i="11"/>
  <c r="AL64" i="11"/>
  <c r="AL63" i="11"/>
  <c r="AL62" i="11"/>
  <c r="AL61" i="11"/>
  <c r="AL60" i="11"/>
  <c r="AL59" i="11"/>
  <c r="AL58" i="11"/>
  <c r="AL57" i="11"/>
  <c r="AL56" i="11"/>
  <c r="AL55" i="11"/>
  <c r="AL54" i="11"/>
  <c r="AL53" i="11"/>
  <c r="AL52" i="11"/>
  <c r="AL51" i="11"/>
  <c r="AL50" i="11"/>
  <c r="AL49" i="11"/>
  <c r="AL48" i="11"/>
  <c r="AL47" i="11"/>
  <c r="AL46" i="11"/>
  <c r="AL45" i="11"/>
  <c r="AL44" i="11"/>
  <c r="AL43" i="11"/>
  <c r="AL42" i="11"/>
  <c r="AL41" i="11"/>
  <c r="AL40" i="11"/>
  <c r="AL39" i="11"/>
  <c r="AL38" i="11"/>
  <c r="AL37" i="1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1" i="11"/>
  <c r="AL20" i="11"/>
  <c r="AL19" i="11"/>
  <c r="AL18" i="11"/>
  <c r="AL17" i="11"/>
  <c r="AL16" i="11"/>
  <c r="AL15" i="11"/>
  <c r="AL14" i="11"/>
  <c r="AL13" i="11"/>
  <c r="AL12" i="11"/>
  <c r="AL11" i="11"/>
  <c r="AL10" i="11"/>
  <c r="AL159" i="10"/>
  <c r="AL158" i="10"/>
  <c r="AL157" i="10"/>
  <c r="AL156" i="10"/>
  <c r="AL155" i="10"/>
  <c r="AL154" i="10"/>
  <c r="AL153" i="10"/>
  <c r="AL152" i="10"/>
  <c r="AL151" i="10"/>
  <c r="AL150" i="10"/>
  <c r="AL149" i="10"/>
  <c r="AL148" i="10"/>
  <c r="AL147" i="10"/>
  <c r="AL146" i="10"/>
  <c r="AL145" i="10"/>
  <c r="AL144" i="10"/>
  <c r="AL143" i="10"/>
  <c r="AL142" i="10"/>
  <c r="AL141" i="10"/>
  <c r="AL140" i="10"/>
  <c r="AL139" i="10"/>
  <c r="AL138" i="10"/>
  <c r="AL137" i="10"/>
  <c r="AL136" i="10"/>
  <c r="AL135" i="10"/>
  <c r="AL134" i="10"/>
  <c r="AL133" i="10"/>
  <c r="AL132" i="10"/>
  <c r="AL131" i="10"/>
  <c r="AL130" i="10"/>
  <c r="AL129" i="10"/>
  <c r="AL128" i="10"/>
  <c r="AL127" i="10"/>
  <c r="AL126" i="10"/>
  <c r="AL125" i="10"/>
  <c r="AL124" i="10"/>
  <c r="AL123" i="10"/>
  <c r="AL122" i="10"/>
  <c r="AL121" i="10"/>
  <c r="AL120" i="10"/>
  <c r="AL119" i="10"/>
  <c r="AL118" i="10"/>
  <c r="AL117" i="10"/>
  <c r="AL116" i="10"/>
  <c r="AL115" i="10"/>
  <c r="AL114" i="10"/>
  <c r="AL113" i="10"/>
  <c r="AL112" i="10"/>
  <c r="AL111" i="10"/>
  <c r="AL110" i="10"/>
  <c r="AL109" i="10"/>
  <c r="AL108" i="10"/>
  <c r="AL107" i="10"/>
  <c r="AL106" i="10"/>
  <c r="AL105" i="10"/>
  <c r="AL104" i="10"/>
  <c r="AL103" i="10"/>
  <c r="AL102" i="10"/>
  <c r="AL101" i="10"/>
  <c r="AL100" i="10"/>
  <c r="AL99" i="10"/>
  <c r="AL98" i="10"/>
  <c r="AL97" i="10"/>
  <c r="AL96" i="10"/>
  <c r="AL95" i="10"/>
  <c r="AL94" i="10"/>
  <c r="AL93" i="10"/>
  <c r="AL92" i="10"/>
  <c r="AL91" i="10"/>
  <c r="AL90" i="10"/>
  <c r="AL89" i="10"/>
  <c r="AL88" i="10"/>
  <c r="AL87" i="10"/>
  <c r="AL86" i="10"/>
  <c r="AL85" i="10"/>
  <c r="AL84" i="10"/>
  <c r="AL83" i="10"/>
  <c r="AL82" i="10"/>
  <c r="AL81" i="10"/>
  <c r="AL80" i="10"/>
  <c r="AL79" i="10"/>
  <c r="AL78" i="10"/>
  <c r="AL77" i="10"/>
  <c r="AL76" i="10"/>
  <c r="AL75" i="10"/>
  <c r="AL74" i="10"/>
  <c r="AL73" i="10"/>
  <c r="AL72" i="10"/>
  <c r="AL71" i="10"/>
  <c r="AL70" i="10"/>
  <c r="AL69" i="10"/>
  <c r="AL68" i="10"/>
  <c r="AL67" i="10"/>
  <c r="AL66" i="10"/>
  <c r="AL65" i="10"/>
  <c r="AL64" i="10"/>
  <c r="AL63" i="10"/>
  <c r="AL62" i="10"/>
  <c r="AL61" i="10"/>
  <c r="AL60" i="10"/>
  <c r="AL59" i="10"/>
  <c r="AL58" i="10"/>
  <c r="AL57" i="10"/>
  <c r="AL56" i="10"/>
  <c r="AL55" i="10"/>
  <c r="AL54" i="10"/>
  <c r="AL53" i="10"/>
  <c r="AL52" i="10"/>
  <c r="AL51" i="10"/>
  <c r="AL50" i="10"/>
  <c r="AL49" i="10"/>
  <c r="AL48" i="10"/>
  <c r="AL47" i="10"/>
  <c r="AL46" i="10"/>
  <c r="AL45" i="10"/>
  <c r="AL44" i="10"/>
  <c r="AL43" i="10"/>
  <c r="AL42" i="10"/>
  <c r="AL41" i="10"/>
  <c r="AL40" i="10"/>
  <c r="AL39" i="10"/>
  <c r="AL38" i="10"/>
  <c r="AL37" i="10"/>
  <c r="AL36" i="10"/>
  <c r="AL35" i="10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22" i="10"/>
  <c r="AL21" i="10"/>
  <c r="AL20" i="10"/>
  <c r="AL19" i="10"/>
  <c r="AL18" i="10"/>
  <c r="AL17" i="10"/>
  <c r="AL16" i="10"/>
  <c r="AL15" i="10"/>
  <c r="AL14" i="10"/>
  <c r="AL13" i="10"/>
  <c r="AL12" i="10"/>
  <c r="AL11" i="10"/>
  <c r="AL10" i="10"/>
  <c r="AL159" i="9"/>
  <c r="AL158" i="9"/>
  <c r="AL157" i="9"/>
  <c r="AL156" i="9"/>
  <c r="AL155" i="9"/>
  <c r="AL154" i="9"/>
  <c r="AL153" i="9"/>
  <c r="AL152" i="9"/>
  <c r="AL151" i="9"/>
  <c r="AL150" i="9"/>
  <c r="AL149" i="9"/>
  <c r="AL148" i="9"/>
  <c r="AL147" i="9"/>
  <c r="AL146" i="9"/>
  <c r="AL145" i="9"/>
  <c r="AL144" i="9"/>
  <c r="AL143" i="9"/>
  <c r="AL142" i="9"/>
  <c r="AL141" i="9"/>
  <c r="AL140" i="9"/>
  <c r="AL139" i="9"/>
  <c r="AL138" i="9"/>
  <c r="AL137" i="9"/>
  <c r="AL136" i="9"/>
  <c r="AL135" i="9"/>
  <c r="AL134" i="9"/>
  <c r="AL133" i="9"/>
  <c r="AL132" i="9"/>
  <c r="AL131" i="9"/>
  <c r="AL130" i="9"/>
  <c r="AL129" i="9"/>
  <c r="AL128" i="9"/>
  <c r="AL127" i="9"/>
  <c r="AL126" i="9"/>
  <c r="AL125" i="9"/>
  <c r="AL124" i="9"/>
  <c r="AL123" i="9"/>
  <c r="AL122" i="9"/>
  <c r="AL121" i="9"/>
  <c r="AL120" i="9"/>
  <c r="AL119" i="9"/>
  <c r="AL118" i="9"/>
  <c r="AL117" i="9"/>
  <c r="AL116" i="9"/>
  <c r="AL115" i="9"/>
  <c r="AL114" i="9"/>
  <c r="AL113" i="9"/>
  <c r="AL112" i="9"/>
  <c r="AL111" i="9"/>
  <c r="AL110" i="9"/>
  <c r="AL109" i="9"/>
  <c r="AL108" i="9"/>
  <c r="AL107" i="9"/>
  <c r="AL106" i="9"/>
  <c r="AL105" i="9"/>
  <c r="AL104" i="9"/>
  <c r="AL103" i="9"/>
  <c r="AL102" i="9"/>
  <c r="AL101" i="9"/>
  <c r="AL100" i="9"/>
  <c r="AL99" i="9"/>
  <c r="AL98" i="9"/>
  <c r="AL97" i="9"/>
  <c r="AL96" i="9"/>
  <c r="AL95" i="9"/>
  <c r="AL94" i="9"/>
  <c r="AL93" i="9"/>
  <c r="AL92" i="9"/>
  <c r="AL91" i="9"/>
  <c r="AL90" i="9"/>
  <c r="AL89" i="9"/>
  <c r="AL88" i="9"/>
  <c r="AL87" i="9"/>
  <c r="AL86" i="9"/>
  <c r="AL85" i="9"/>
  <c r="AL84" i="9"/>
  <c r="AL83" i="9"/>
  <c r="AL82" i="9"/>
  <c r="AL81" i="9"/>
  <c r="AL80" i="9"/>
  <c r="AL79" i="9"/>
  <c r="AL78" i="9"/>
  <c r="AL77" i="9"/>
  <c r="AL76" i="9"/>
  <c r="AL75" i="9"/>
  <c r="AL74" i="9"/>
  <c r="AL73" i="9"/>
  <c r="AL72" i="9"/>
  <c r="AL71" i="9"/>
  <c r="AL70" i="9"/>
  <c r="AL69" i="9"/>
  <c r="AL68" i="9"/>
  <c r="AL67" i="9"/>
  <c r="AL66" i="9"/>
  <c r="AL65" i="9"/>
  <c r="AL64" i="9"/>
  <c r="AL63" i="9"/>
  <c r="AL62" i="9"/>
  <c r="AL61" i="9"/>
  <c r="AL60" i="9"/>
  <c r="AL59" i="9"/>
  <c r="AL58" i="9"/>
  <c r="AL57" i="9"/>
  <c r="AL56" i="9"/>
  <c r="AL55" i="9"/>
  <c r="AL54" i="9"/>
  <c r="AL53" i="9"/>
  <c r="AL52" i="9"/>
  <c r="AL51" i="9"/>
  <c r="AL50" i="9"/>
  <c r="AL49" i="9"/>
  <c r="AL48" i="9"/>
  <c r="AL47" i="9"/>
  <c r="AL46" i="9"/>
  <c r="AL45" i="9"/>
  <c r="AL44" i="9"/>
  <c r="AL43" i="9"/>
  <c r="AL42" i="9"/>
  <c r="AL41" i="9"/>
  <c r="AL40" i="9"/>
  <c r="AL39" i="9"/>
  <c r="AL38" i="9"/>
  <c r="AL37" i="9"/>
  <c r="AL36" i="9"/>
  <c r="AL35" i="9"/>
  <c r="AL34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10" i="9"/>
  <c r="AR14" i="8"/>
  <c r="AR15" i="8"/>
  <c r="AR16" i="8"/>
  <c r="AR17" i="8"/>
  <c r="AR18" i="8"/>
  <c r="AR19" i="8"/>
  <c r="AD14" i="8"/>
  <c r="AE14" i="8"/>
  <c r="AF14" i="8"/>
  <c r="AG14" i="8"/>
  <c r="AH14" i="8"/>
  <c r="AI14" i="8"/>
  <c r="AK14" i="8"/>
  <c r="AL14" i="8"/>
  <c r="AM14" i="8"/>
  <c r="AN14" i="8"/>
  <c r="AO14" i="8"/>
  <c r="AP14" i="8"/>
  <c r="AQ14" i="8"/>
  <c r="AD15" i="8"/>
  <c r="AE15" i="8"/>
  <c r="AF15" i="8"/>
  <c r="AG15" i="8"/>
  <c r="AH15" i="8"/>
  <c r="AI15" i="8"/>
  <c r="AK15" i="8"/>
  <c r="AL15" i="8"/>
  <c r="AM15" i="8"/>
  <c r="AN15" i="8"/>
  <c r="AO15" i="8"/>
  <c r="AP15" i="8"/>
  <c r="AQ15" i="8"/>
  <c r="AD16" i="8"/>
  <c r="AE16" i="8"/>
  <c r="AF16" i="8"/>
  <c r="AG16" i="8"/>
  <c r="AH16" i="8"/>
  <c r="AI16" i="8"/>
  <c r="AK16" i="8"/>
  <c r="AL16" i="8"/>
  <c r="AM16" i="8"/>
  <c r="AN16" i="8"/>
  <c r="AO16" i="8"/>
  <c r="AP16" i="8"/>
  <c r="AQ16" i="8"/>
  <c r="AD17" i="8"/>
  <c r="AE17" i="8"/>
  <c r="AF17" i="8"/>
  <c r="AG17" i="8"/>
  <c r="AH17" i="8"/>
  <c r="AI17" i="8"/>
  <c r="AK17" i="8"/>
  <c r="AL17" i="8"/>
  <c r="AM17" i="8"/>
  <c r="AN17" i="8"/>
  <c r="AO17" i="8"/>
  <c r="AP17" i="8"/>
  <c r="AQ17" i="8"/>
  <c r="AD18" i="8"/>
  <c r="AE18" i="8"/>
  <c r="AF18" i="8"/>
  <c r="AG18" i="8"/>
  <c r="AH18" i="8"/>
  <c r="AI18" i="8"/>
  <c r="AK18" i="8"/>
  <c r="AL18" i="8"/>
  <c r="AM18" i="8"/>
  <c r="AN18" i="8"/>
  <c r="AO18" i="8"/>
  <c r="AP18" i="8"/>
  <c r="AQ18" i="8"/>
  <c r="AD19" i="8"/>
  <c r="AE19" i="8"/>
  <c r="AF19" i="8"/>
  <c r="AG19" i="8"/>
  <c r="AH19" i="8"/>
  <c r="AI19" i="8"/>
  <c r="AK19" i="8"/>
  <c r="AL19" i="8"/>
  <c r="AM19" i="8"/>
  <c r="AN19" i="8"/>
  <c r="AO19" i="8"/>
  <c r="AP19" i="8"/>
  <c r="AQ19" i="8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L77" i="7"/>
  <c r="AL78" i="7"/>
  <c r="AL79" i="7"/>
  <c r="AL80" i="7"/>
  <c r="AL81" i="7"/>
  <c r="AL82" i="7"/>
  <c r="AL83" i="7"/>
  <c r="AL84" i="7"/>
  <c r="AL85" i="7"/>
  <c r="AL86" i="7"/>
  <c r="AL87" i="7"/>
  <c r="AL88" i="7"/>
  <c r="AL89" i="7"/>
  <c r="AL90" i="7"/>
  <c r="AL91" i="7"/>
  <c r="AL92" i="7"/>
  <c r="AL93" i="7"/>
  <c r="AL94" i="7"/>
  <c r="AL95" i="7"/>
  <c r="AL96" i="7"/>
  <c r="AL97" i="7"/>
  <c r="AL98" i="7"/>
  <c r="AL99" i="7"/>
  <c r="AL100" i="7"/>
  <c r="AL101" i="7"/>
  <c r="AL102" i="7"/>
  <c r="AL103" i="7"/>
  <c r="AL104" i="7"/>
  <c r="AL105" i="7"/>
  <c r="AL106" i="7"/>
  <c r="AL107" i="7"/>
  <c r="AL108" i="7"/>
  <c r="AL109" i="7"/>
  <c r="AL110" i="7"/>
  <c r="AL111" i="7"/>
  <c r="AL112" i="7"/>
  <c r="AL113" i="7"/>
  <c r="AL114" i="7"/>
  <c r="AL115" i="7"/>
  <c r="AL116" i="7"/>
  <c r="AL117" i="7"/>
  <c r="AL118" i="7"/>
  <c r="AL119" i="7"/>
  <c r="AL120" i="7"/>
  <c r="AL121" i="7"/>
  <c r="AL122" i="7"/>
  <c r="AL123" i="7"/>
  <c r="AL124" i="7"/>
  <c r="AL125" i="7"/>
  <c r="AL126" i="7"/>
  <c r="AL127" i="7"/>
  <c r="AL128" i="7"/>
  <c r="AL129" i="7"/>
  <c r="AL130" i="7"/>
  <c r="AL131" i="7"/>
  <c r="AL132" i="7"/>
  <c r="AL133" i="7"/>
  <c r="AL134" i="7"/>
  <c r="AL135" i="7"/>
  <c r="AL136" i="7"/>
  <c r="AL137" i="7"/>
  <c r="AL138" i="7"/>
  <c r="AL139" i="7"/>
  <c r="AL140" i="7"/>
  <c r="AL141" i="7"/>
  <c r="AL142" i="7"/>
  <c r="AL143" i="7"/>
  <c r="AL144" i="7"/>
  <c r="AL145" i="7"/>
  <c r="AL146" i="7"/>
  <c r="AL147" i="7"/>
  <c r="AL148" i="7"/>
  <c r="AL149" i="7"/>
  <c r="AL150" i="7"/>
  <c r="AL151" i="7"/>
  <c r="AL152" i="7"/>
  <c r="AL153" i="7"/>
  <c r="AL154" i="7"/>
  <c r="AL155" i="7"/>
  <c r="AL156" i="7"/>
  <c r="AL157" i="7"/>
  <c r="AL158" i="7"/>
  <c r="AL159" i="7"/>
  <c r="AL10" i="7"/>
  <c r="AK11" i="7"/>
  <c r="AK12" i="7"/>
  <c r="AK13" i="7"/>
  <c r="AK14" i="7"/>
  <c r="AH11" i="7"/>
  <c r="AH12" i="7"/>
  <c r="M11" i="7"/>
  <c r="M12" i="7"/>
  <c r="M13" i="7"/>
  <c r="M14" i="7"/>
  <c r="M15" i="7"/>
  <c r="M16" i="7"/>
  <c r="D160" i="21"/>
  <c r="D160" i="19"/>
  <c r="D160" i="18"/>
  <c r="D160" i="17"/>
  <c r="D160" i="16"/>
  <c r="D160" i="15"/>
  <c r="D160" i="14"/>
  <c r="D160" i="13"/>
  <c r="D160" i="12"/>
  <c r="D160" i="11"/>
  <c r="D160" i="10"/>
  <c r="D160" i="9"/>
  <c r="D160" i="7"/>
  <c r="AG10" i="3"/>
  <c r="AH10" i="3"/>
  <c r="AH160" i="3" s="1"/>
  <c r="AH162" i="3" s="1"/>
  <c r="AI10" i="3"/>
  <c r="AJ10" i="3"/>
  <c r="AK10" i="3"/>
  <c r="AG10" i="21"/>
  <c r="AH10" i="21"/>
  <c r="AH160" i="21" s="1"/>
  <c r="AH162" i="21" s="1"/>
  <c r="AI10" i="21"/>
  <c r="AI160" i="21" s="1"/>
  <c r="AI162" i="21" s="1"/>
  <c r="AJ10" i="21"/>
  <c r="AJ160" i="21" s="1"/>
  <c r="AJ162" i="21" s="1"/>
  <c r="AK10" i="21"/>
  <c r="AG10" i="7"/>
  <c r="AH10" i="7"/>
  <c r="AI10" i="7"/>
  <c r="AJ10" i="7"/>
  <c r="AK10" i="7"/>
  <c r="AK15" i="7"/>
  <c r="AK16" i="7"/>
  <c r="AK17" i="7"/>
  <c r="AK18" i="7"/>
  <c r="AK19" i="7"/>
  <c r="AK20" i="7"/>
  <c r="AK21" i="7"/>
  <c r="AK22" i="7"/>
  <c r="AK23" i="7"/>
  <c r="AK24" i="7"/>
  <c r="AK25" i="7"/>
  <c r="AK26" i="7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43" i="7"/>
  <c r="AK44" i="7"/>
  <c r="AK45" i="7"/>
  <c r="AK46" i="7"/>
  <c r="AK47" i="7"/>
  <c r="AK48" i="7"/>
  <c r="AK49" i="7"/>
  <c r="AK50" i="7"/>
  <c r="AK51" i="7"/>
  <c r="AK52" i="7"/>
  <c r="AK53" i="7"/>
  <c r="AK54" i="7"/>
  <c r="AK55" i="7"/>
  <c r="AK56" i="7"/>
  <c r="AK57" i="7"/>
  <c r="AK58" i="7"/>
  <c r="AK59" i="7"/>
  <c r="AK60" i="7"/>
  <c r="AK61" i="7"/>
  <c r="AK62" i="7"/>
  <c r="AK63" i="7"/>
  <c r="AK64" i="7"/>
  <c r="AK65" i="7"/>
  <c r="AK66" i="7"/>
  <c r="AK67" i="7"/>
  <c r="AK68" i="7"/>
  <c r="AK69" i="7"/>
  <c r="AK70" i="7"/>
  <c r="AK71" i="7"/>
  <c r="AK72" i="7"/>
  <c r="AK73" i="7"/>
  <c r="AK74" i="7"/>
  <c r="AK75" i="7"/>
  <c r="AK76" i="7"/>
  <c r="AK77" i="7"/>
  <c r="AK78" i="7"/>
  <c r="AK79" i="7"/>
  <c r="AK80" i="7"/>
  <c r="AK81" i="7"/>
  <c r="AK82" i="7"/>
  <c r="AK83" i="7"/>
  <c r="AK84" i="7"/>
  <c r="AK85" i="7"/>
  <c r="AK86" i="7"/>
  <c r="AK87" i="7"/>
  <c r="AK88" i="7"/>
  <c r="AK89" i="7"/>
  <c r="AK90" i="7"/>
  <c r="AK91" i="7"/>
  <c r="AK92" i="7"/>
  <c r="AK93" i="7"/>
  <c r="AK94" i="7"/>
  <c r="AK95" i="7"/>
  <c r="AK96" i="7"/>
  <c r="AK97" i="7"/>
  <c r="AK98" i="7"/>
  <c r="AK99" i="7"/>
  <c r="AK100" i="7"/>
  <c r="AK101" i="7"/>
  <c r="AK102" i="7"/>
  <c r="AK103" i="7"/>
  <c r="AK104" i="7"/>
  <c r="AK105" i="7"/>
  <c r="AK106" i="7"/>
  <c r="AK107" i="7"/>
  <c r="AK108" i="7"/>
  <c r="AK109" i="7"/>
  <c r="AK110" i="7"/>
  <c r="AK111" i="7"/>
  <c r="AK112" i="7"/>
  <c r="AK113" i="7"/>
  <c r="AK114" i="7"/>
  <c r="AK115" i="7"/>
  <c r="AK116" i="7"/>
  <c r="AK117" i="7"/>
  <c r="AK118" i="7"/>
  <c r="AK119" i="7"/>
  <c r="AK120" i="7"/>
  <c r="AK121" i="7"/>
  <c r="AK122" i="7"/>
  <c r="AK123" i="7"/>
  <c r="AK124" i="7"/>
  <c r="AK125" i="7"/>
  <c r="AK126" i="7"/>
  <c r="AK127" i="7"/>
  <c r="AK128" i="7"/>
  <c r="AK129" i="7"/>
  <c r="AK130" i="7"/>
  <c r="AK131" i="7"/>
  <c r="AK132" i="7"/>
  <c r="AK133" i="7"/>
  <c r="AK134" i="7"/>
  <c r="AK135" i="7"/>
  <c r="AK136" i="7"/>
  <c r="AK137" i="7"/>
  <c r="AK138" i="7"/>
  <c r="AK139" i="7"/>
  <c r="AK140" i="7"/>
  <c r="AK141" i="7"/>
  <c r="AK142" i="7"/>
  <c r="AK143" i="7"/>
  <c r="AK144" i="7"/>
  <c r="AK145" i="7"/>
  <c r="AK146" i="7"/>
  <c r="AK147" i="7"/>
  <c r="AK148" i="7"/>
  <c r="AK149" i="7"/>
  <c r="AK150" i="7"/>
  <c r="AK151" i="7"/>
  <c r="AK152" i="7"/>
  <c r="AK153" i="7"/>
  <c r="AK154" i="7"/>
  <c r="AK155" i="7"/>
  <c r="AK156" i="7"/>
  <c r="AK157" i="7"/>
  <c r="AK158" i="7"/>
  <c r="AK159" i="7"/>
  <c r="AK10" i="9"/>
  <c r="AK11" i="9"/>
  <c r="AK12" i="9"/>
  <c r="AK13" i="9"/>
  <c r="AK14" i="9"/>
  <c r="AK15" i="9"/>
  <c r="AK16" i="9"/>
  <c r="AK17" i="9"/>
  <c r="AK18" i="9"/>
  <c r="AK19" i="9"/>
  <c r="AK20" i="9"/>
  <c r="AK21" i="9"/>
  <c r="AK22" i="9"/>
  <c r="AK23" i="9"/>
  <c r="AK24" i="9"/>
  <c r="AK25" i="9"/>
  <c r="AK26" i="9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43" i="9"/>
  <c r="AK44" i="9"/>
  <c r="AK45" i="9"/>
  <c r="AK46" i="9"/>
  <c r="AK47" i="9"/>
  <c r="AK48" i="9"/>
  <c r="AK49" i="9"/>
  <c r="AK50" i="9"/>
  <c r="AK51" i="9"/>
  <c r="AK52" i="9"/>
  <c r="AK53" i="9"/>
  <c r="AK54" i="9"/>
  <c r="AK55" i="9"/>
  <c r="AK56" i="9"/>
  <c r="AK57" i="9"/>
  <c r="AK58" i="9"/>
  <c r="AK59" i="9"/>
  <c r="AK60" i="9"/>
  <c r="AK61" i="9"/>
  <c r="AK62" i="9"/>
  <c r="AK63" i="9"/>
  <c r="AK64" i="9"/>
  <c r="AK65" i="9"/>
  <c r="AK66" i="9"/>
  <c r="AK67" i="9"/>
  <c r="AK68" i="9"/>
  <c r="AK69" i="9"/>
  <c r="AK70" i="9"/>
  <c r="AK71" i="9"/>
  <c r="AK72" i="9"/>
  <c r="AK73" i="9"/>
  <c r="AK74" i="9"/>
  <c r="AK75" i="9"/>
  <c r="AK76" i="9"/>
  <c r="AK77" i="9"/>
  <c r="AK78" i="9"/>
  <c r="AK79" i="9"/>
  <c r="AK80" i="9"/>
  <c r="AK81" i="9"/>
  <c r="AK82" i="9"/>
  <c r="AK83" i="9"/>
  <c r="AK84" i="9"/>
  <c r="AK85" i="9"/>
  <c r="AK86" i="9"/>
  <c r="AK87" i="9"/>
  <c r="AK88" i="9"/>
  <c r="AK89" i="9"/>
  <c r="AK90" i="9"/>
  <c r="AK91" i="9"/>
  <c r="AK92" i="9"/>
  <c r="AK93" i="9"/>
  <c r="AK94" i="9"/>
  <c r="AK95" i="9"/>
  <c r="AK96" i="9"/>
  <c r="AK97" i="9"/>
  <c r="AK98" i="9"/>
  <c r="AK99" i="9"/>
  <c r="AK100" i="9"/>
  <c r="AK101" i="9"/>
  <c r="AK102" i="9"/>
  <c r="AK103" i="9"/>
  <c r="AK104" i="9"/>
  <c r="AK105" i="9"/>
  <c r="AK106" i="9"/>
  <c r="AK107" i="9"/>
  <c r="AK108" i="9"/>
  <c r="AK109" i="9"/>
  <c r="AK110" i="9"/>
  <c r="AK111" i="9"/>
  <c r="AK112" i="9"/>
  <c r="AK113" i="9"/>
  <c r="AK114" i="9"/>
  <c r="AK115" i="9"/>
  <c r="AK116" i="9"/>
  <c r="AK117" i="9"/>
  <c r="AK118" i="9"/>
  <c r="AK119" i="9"/>
  <c r="AK120" i="9"/>
  <c r="AK121" i="9"/>
  <c r="AK122" i="9"/>
  <c r="AK123" i="9"/>
  <c r="AK124" i="9"/>
  <c r="AK125" i="9"/>
  <c r="AK126" i="9"/>
  <c r="AK127" i="9"/>
  <c r="AK128" i="9"/>
  <c r="AK129" i="9"/>
  <c r="AK130" i="9"/>
  <c r="AK131" i="9"/>
  <c r="AK132" i="9"/>
  <c r="AK133" i="9"/>
  <c r="AK134" i="9"/>
  <c r="AK135" i="9"/>
  <c r="AK136" i="9"/>
  <c r="AK137" i="9"/>
  <c r="AK138" i="9"/>
  <c r="AK139" i="9"/>
  <c r="AK140" i="9"/>
  <c r="AK141" i="9"/>
  <c r="AK142" i="9"/>
  <c r="AK143" i="9"/>
  <c r="AK144" i="9"/>
  <c r="AK145" i="9"/>
  <c r="AK146" i="9"/>
  <c r="AK147" i="9"/>
  <c r="AK148" i="9"/>
  <c r="AK149" i="9"/>
  <c r="AK150" i="9"/>
  <c r="AK151" i="9"/>
  <c r="AK152" i="9"/>
  <c r="AK153" i="9"/>
  <c r="AK154" i="9"/>
  <c r="AK155" i="9"/>
  <c r="AK156" i="9"/>
  <c r="AK157" i="9"/>
  <c r="AK158" i="9"/>
  <c r="AK159" i="9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K99" i="10"/>
  <c r="AK100" i="10"/>
  <c r="AK101" i="10"/>
  <c r="AK102" i="10"/>
  <c r="AK103" i="10"/>
  <c r="AK104" i="10"/>
  <c r="AK105" i="10"/>
  <c r="AK106" i="10"/>
  <c r="AK107" i="10"/>
  <c r="AK108" i="10"/>
  <c r="AK109" i="10"/>
  <c r="AK110" i="10"/>
  <c r="AK111" i="10"/>
  <c r="AK112" i="10"/>
  <c r="AK113" i="10"/>
  <c r="AK114" i="10"/>
  <c r="AK115" i="10"/>
  <c r="AK116" i="10"/>
  <c r="AK117" i="10"/>
  <c r="AK118" i="10"/>
  <c r="AK119" i="10"/>
  <c r="AK120" i="10"/>
  <c r="AK121" i="10"/>
  <c r="AK122" i="10"/>
  <c r="AK123" i="10"/>
  <c r="AK124" i="10"/>
  <c r="AK125" i="10"/>
  <c r="AK126" i="10"/>
  <c r="AK127" i="10"/>
  <c r="AK128" i="10"/>
  <c r="AK129" i="10"/>
  <c r="AK130" i="10"/>
  <c r="AK131" i="10"/>
  <c r="AK132" i="10"/>
  <c r="AK133" i="10"/>
  <c r="AK134" i="10"/>
  <c r="AK135" i="10"/>
  <c r="AK136" i="10"/>
  <c r="AK137" i="10"/>
  <c r="AK138" i="10"/>
  <c r="AK139" i="10"/>
  <c r="AK140" i="10"/>
  <c r="AK141" i="10"/>
  <c r="AK142" i="10"/>
  <c r="AK143" i="10"/>
  <c r="AK144" i="10"/>
  <c r="AK145" i="10"/>
  <c r="AK146" i="10"/>
  <c r="AK147" i="10"/>
  <c r="AK148" i="10"/>
  <c r="AK149" i="10"/>
  <c r="AK150" i="10"/>
  <c r="AK151" i="10"/>
  <c r="AK152" i="10"/>
  <c r="AK153" i="10"/>
  <c r="AK154" i="10"/>
  <c r="AK155" i="10"/>
  <c r="AK156" i="10"/>
  <c r="AK157" i="10"/>
  <c r="AK158" i="10"/>
  <c r="AK159" i="10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AK99" i="11"/>
  <c r="AK100" i="11"/>
  <c r="AK101" i="11"/>
  <c r="AK102" i="11"/>
  <c r="AK103" i="11"/>
  <c r="AK104" i="11"/>
  <c r="AK105" i="11"/>
  <c r="AK106" i="11"/>
  <c r="AK107" i="11"/>
  <c r="AK108" i="11"/>
  <c r="AK109" i="11"/>
  <c r="AK110" i="11"/>
  <c r="AK111" i="11"/>
  <c r="AK112" i="11"/>
  <c r="AK113" i="11"/>
  <c r="AK114" i="11"/>
  <c r="AK115" i="11"/>
  <c r="AK116" i="11"/>
  <c r="AK117" i="11"/>
  <c r="AK118" i="11"/>
  <c r="AK119" i="11"/>
  <c r="AK120" i="11"/>
  <c r="AK121" i="11"/>
  <c r="AK122" i="11"/>
  <c r="AK123" i="11"/>
  <c r="AK124" i="11"/>
  <c r="AK125" i="11"/>
  <c r="AK126" i="11"/>
  <c r="AK127" i="11"/>
  <c r="AK128" i="11"/>
  <c r="AK129" i="11"/>
  <c r="AK130" i="11"/>
  <c r="AK131" i="11"/>
  <c r="AK132" i="11"/>
  <c r="AK133" i="11"/>
  <c r="AK134" i="11"/>
  <c r="AK135" i="11"/>
  <c r="AK136" i="11"/>
  <c r="AK137" i="11"/>
  <c r="AK138" i="11"/>
  <c r="AK139" i="11"/>
  <c r="AK140" i="11"/>
  <c r="AK141" i="11"/>
  <c r="AK142" i="11"/>
  <c r="AK143" i="11"/>
  <c r="AK144" i="11"/>
  <c r="AK145" i="11"/>
  <c r="AK146" i="11"/>
  <c r="AK147" i="11"/>
  <c r="AK148" i="11"/>
  <c r="AK149" i="11"/>
  <c r="AK150" i="11"/>
  <c r="AK151" i="11"/>
  <c r="AK152" i="11"/>
  <c r="AK153" i="11"/>
  <c r="AK154" i="11"/>
  <c r="AK155" i="11"/>
  <c r="AK156" i="11"/>
  <c r="AK157" i="11"/>
  <c r="AK158" i="11"/>
  <c r="AK159" i="11"/>
  <c r="AK10" i="12"/>
  <c r="AK11" i="12"/>
  <c r="AK12" i="12"/>
  <c r="AK13" i="12"/>
  <c r="AK14" i="12"/>
  <c r="AK15" i="12"/>
  <c r="AK16" i="12"/>
  <c r="AK17" i="12"/>
  <c r="AK18" i="12"/>
  <c r="AK19" i="12"/>
  <c r="AK20" i="12"/>
  <c r="AK21" i="12"/>
  <c r="AK22" i="12"/>
  <c r="AK23" i="12"/>
  <c r="AK24" i="12"/>
  <c r="AK25" i="12"/>
  <c r="AK26" i="12"/>
  <c r="AK27" i="12"/>
  <c r="AK28" i="12"/>
  <c r="AK29" i="12"/>
  <c r="AK30" i="12"/>
  <c r="AK31" i="12"/>
  <c r="AK32" i="12"/>
  <c r="AK33" i="12"/>
  <c r="AK34" i="12"/>
  <c r="AK35" i="12"/>
  <c r="AK36" i="12"/>
  <c r="AK37" i="12"/>
  <c r="AK38" i="12"/>
  <c r="AK39" i="12"/>
  <c r="AK40" i="12"/>
  <c r="AK41" i="12"/>
  <c r="AK42" i="12"/>
  <c r="AK43" i="12"/>
  <c r="AK44" i="12"/>
  <c r="AK45" i="12"/>
  <c r="AK46" i="12"/>
  <c r="AK47" i="12"/>
  <c r="AK48" i="12"/>
  <c r="AK49" i="12"/>
  <c r="AK50" i="12"/>
  <c r="AK51" i="12"/>
  <c r="AK52" i="12"/>
  <c r="AK53" i="12"/>
  <c r="AK54" i="12"/>
  <c r="AK55" i="12"/>
  <c r="AK56" i="12"/>
  <c r="AK57" i="12"/>
  <c r="AK58" i="12"/>
  <c r="AK59" i="12"/>
  <c r="AK60" i="12"/>
  <c r="AK61" i="12"/>
  <c r="AK62" i="12"/>
  <c r="AK63" i="12"/>
  <c r="AK64" i="12"/>
  <c r="AK65" i="12"/>
  <c r="AK66" i="12"/>
  <c r="AK67" i="12"/>
  <c r="AK68" i="12"/>
  <c r="AK69" i="12"/>
  <c r="AK70" i="12"/>
  <c r="AK71" i="12"/>
  <c r="AK72" i="12"/>
  <c r="AK73" i="12"/>
  <c r="AK74" i="12"/>
  <c r="AK75" i="12"/>
  <c r="AK76" i="12"/>
  <c r="AK77" i="12"/>
  <c r="AK78" i="12"/>
  <c r="AK79" i="12"/>
  <c r="AK80" i="12"/>
  <c r="AK81" i="12"/>
  <c r="AK82" i="12"/>
  <c r="AK83" i="12"/>
  <c r="AK84" i="12"/>
  <c r="AK85" i="12"/>
  <c r="AK86" i="12"/>
  <c r="AK87" i="12"/>
  <c r="AK88" i="12"/>
  <c r="AK89" i="12"/>
  <c r="AK90" i="12"/>
  <c r="AK91" i="12"/>
  <c r="AK92" i="12"/>
  <c r="AK93" i="12"/>
  <c r="AK94" i="12"/>
  <c r="AK95" i="12"/>
  <c r="AK96" i="12"/>
  <c r="AK97" i="12"/>
  <c r="AK98" i="12"/>
  <c r="AK99" i="12"/>
  <c r="AK100" i="12"/>
  <c r="AK101" i="12"/>
  <c r="AK102" i="12"/>
  <c r="AK103" i="12"/>
  <c r="AK104" i="12"/>
  <c r="AK105" i="12"/>
  <c r="AK106" i="12"/>
  <c r="AK107" i="12"/>
  <c r="AK108" i="12"/>
  <c r="AK109" i="12"/>
  <c r="AK110" i="12"/>
  <c r="AK111" i="12"/>
  <c r="AK112" i="12"/>
  <c r="AK113" i="12"/>
  <c r="AK114" i="12"/>
  <c r="AK115" i="12"/>
  <c r="AK116" i="12"/>
  <c r="AK117" i="12"/>
  <c r="AK118" i="12"/>
  <c r="AK119" i="12"/>
  <c r="AK120" i="12"/>
  <c r="AK121" i="12"/>
  <c r="AK122" i="12"/>
  <c r="AK123" i="12"/>
  <c r="AK124" i="12"/>
  <c r="AK125" i="12"/>
  <c r="AK126" i="12"/>
  <c r="AK127" i="12"/>
  <c r="AK128" i="12"/>
  <c r="AK129" i="12"/>
  <c r="AK130" i="12"/>
  <c r="AK131" i="12"/>
  <c r="AK132" i="12"/>
  <c r="AK133" i="12"/>
  <c r="AK134" i="12"/>
  <c r="AK135" i="12"/>
  <c r="AK136" i="12"/>
  <c r="AK137" i="12"/>
  <c r="AK138" i="12"/>
  <c r="AK139" i="12"/>
  <c r="AK140" i="12"/>
  <c r="AK141" i="12"/>
  <c r="AK142" i="12"/>
  <c r="AK143" i="12"/>
  <c r="AK144" i="12"/>
  <c r="AK145" i="12"/>
  <c r="AK146" i="12"/>
  <c r="AK147" i="12"/>
  <c r="AK148" i="12"/>
  <c r="AK149" i="12"/>
  <c r="AK150" i="12"/>
  <c r="AK151" i="12"/>
  <c r="AK152" i="12"/>
  <c r="AK153" i="12"/>
  <c r="AK154" i="12"/>
  <c r="AK155" i="12"/>
  <c r="AK156" i="12"/>
  <c r="AK157" i="12"/>
  <c r="AK158" i="12"/>
  <c r="AK159" i="12"/>
  <c r="AK10" i="13"/>
  <c r="AK11" i="13"/>
  <c r="AK12" i="13"/>
  <c r="AK13" i="13"/>
  <c r="AK14" i="13"/>
  <c r="AK15" i="13"/>
  <c r="AK16" i="13"/>
  <c r="AK17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K37" i="13"/>
  <c r="AK38" i="13"/>
  <c r="AK39" i="13"/>
  <c r="AK40" i="13"/>
  <c r="AK41" i="13"/>
  <c r="AK42" i="13"/>
  <c r="AK43" i="13"/>
  <c r="AK44" i="13"/>
  <c r="AK4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64" i="13"/>
  <c r="AK65" i="13"/>
  <c r="AK66" i="13"/>
  <c r="AK67" i="13"/>
  <c r="AK68" i="13"/>
  <c r="AK69" i="13"/>
  <c r="AK70" i="13"/>
  <c r="AK71" i="13"/>
  <c r="AK72" i="13"/>
  <c r="AK73" i="13"/>
  <c r="AK74" i="13"/>
  <c r="AK75" i="13"/>
  <c r="AK76" i="13"/>
  <c r="AK77" i="13"/>
  <c r="AK78" i="13"/>
  <c r="AK79" i="13"/>
  <c r="AK80" i="13"/>
  <c r="AK81" i="13"/>
  <c r="AK82" i="13"/>
  <c r="AK83" i="13"/>
  <c r="AK84" i="13"/>
  <c r="AK85" i="13"/>
  <c r="AK86" i="13"/>
  <c r="AK87" i="13"/>
  <c r="AK88" i="13"/>
  <c r="AK89" i="13"/>
  <c r="AK90" i="13"/>
  <c r="AK91" i="13"/>
  <c r="AK92" i="13"/>
  <c r="AK93" i="13"/>
  <c r="AK94" i="13"/>
  <c r="AK95" i="13"/>
  <c r="AK96" i="13"/>
  <c r="AK97" i="13"/>
  <c r="AK98" i="13"/>
  <c r="AK99" i="13"/>
  <c r="AK100" i="13"/>
  <c r="AK101" i="13"/>
  <c r="AK102" i="13"/>
  <c r="AK103" i="13"/>
  <c r="AK104" i="13"/>
  <c r="AK105" i="13"/>
  <c r="AK106" i="13"/>
  <c r="AK107" i="13"/>
  <c r="AK108" i="13"/>
  <c r="AK109" i="13"/>
  <c r="AK110" i="13"/>
  <c r="AK111" i="13"/>
  <c r="AK112" i="13"/>
  <c r="AK113" i="13"/>
  <c r="AK114" i="13"/>
  <c r="AK115" i="13"/>
  <c r="AK116" i="13"/>
  <c r="AK117" i="13"/>
  <c r="AK118" i="13"/>
  <c r="AK119" i="13"/>
  <c r="AK120" i="13"/>
  <c r="AK121" i="13"/>
  <c r="AK122" i="13"/>
  <c r="AK123" i="13"/>
  <c r="AK124" i="13"/>
  <c r="AK125" i="13"/>
  <c r="AK126" i="13"/>
  <c r="AK127" i="13"/>
  <c r="AK128" i="13"/>
  <c r="AK129" i="13"/>
  <c r="AK130" i="13"/>
  <c r="AK131" i="13"/>
  <c r="AK132" i="13"/>
  <c r="AK133" i="13"/>
  <c r="AK134" i="13"/>
  <c r="AK135" i="13"/>
  <c r="AK136" i="13"/>
  <c r="AK137" i="13"/>
  <c r="AK138" i="13"/>
  <c r="AK139" i="13"/>
  <c r="AK140" i="13"/>
  <c r="AK141" i="13"/>
  <c r="AK142" i="13"/>
  <c r="AK143" i="13"/>
  <c r="AK144" i="13"/>
  <c r="AK145" i="13"/>
  <c r="AK146" i="13"/>
  <c r="AK147" i="13"/>
  <c r="AK148" i="13"/>
  <c r="AK149" i="13"/>
  <c r="AK150" i="13"/>
  <c r="AK151" i="13"/>
  <c r="AK152" i="13"/>
  <c r="AK153" i="13"/>
  <c r="AK154" i="13"/>
  <c r="AK155" i="13"/>
  <c r="AK156" i="13"/>
  <c r="AK157" i="13"/>
  <c r="AK158" i="13"/>
  <c r="AK159" i="13"/>
  <c r="AK160" i="13"/>
  <c r="AK10" i="14"/>
  <c r="AK11" i="14"/>
  <c r="AK12" i="14"/>
  <c r="AK13" i="14"/>
  <c r="AK14" i="14"/>
  <c r="AK15" i="14"/>
  <c r="AK16" i="14"/>
  <c r="AK17" i="14"/>
  <c r="AK18" i="14"/>
  <c r="AK19" i="14"/>
  <c r="AK20" i="14"/>
  <c r="AK21" i="14"/>
  <c r="AK22" i="14"/>
  <c r="AK23" i="14"/>
  <c r="AK24" i="14"/>
  <c r="AK25" i="14"/>
  <c r="AK26" i="14"/>
  <c r="AK27" i="14"/>
  <c r="AK28" i="14"/>
  <c r="AK29" i="14"/>
  <c r="AK30" i="14"/>
  <c r="AK31" i="14"/>
  <c r="AK32" i="14"/>
  <c r="AK33" i="14"/>
  <c r="AK34" i="14"/>
  <c r="AK35" i="14"/>
  <c r="AK36" i="14"/>
  <c r="AK37" i="14"/>
  <c r="AK38" i="14"/>
  <c r="AK39" i="14"/>
  <c r="AK40" i="14"/>
  <c r="AK41" i="14"/>
  <c r="AK42" i="14"/>
  <c r="AK43" i="14"/>
  <c r="AK44" i="14"/>
  <c r="AK45" i="14"/>
  <c r="AK46" i="14"/>
  <c r="AK47" i="14"/>
  <c r="AK48" i="14"/>
  <c r="AK49" i="14"/>
  <c r="AK50" i="14"/>
  <c r="AK51" i="14"/>
  <c r="AK52" i="14"/>
  <c r="AK53" i="14"/>
  <c r="AK54" i="14"/>
  <c r="AK55" i="14"/>
  <c r="AK56" i="14"/>
  <c r="AK57" i="14"/>
  <c r="AK58" i="14"/>
  <c r="AK59" i="14"/>
  <c r="AK60" i="14"/>
  <c r="AK61" i="14"/>
  <c r="AK62" i="14"/>
  <c r="AK63" i="14"/>
  <c r="AK64" i="14"/>
  <c r="AK65" i="14"/>
  <c r="AK66" i="14"/>
  <c r="AK67" i="14"/>
  <c r="AK68" i="14"/>
  <c r="AK69" i="14"/>
  <c r="AK70" i="14"/>
  <c r="AK71" i="14"/>
  <c r="AK72" i="14"/>
  <c r="AK73" i="14"/>
  <c r="AK74" i="14"/>
  <c r="AK75" i="14"/>
  <c r="AK76" i="14"/>
  <c r="AK77" i="14"/>
  <c r="AK78" i="14"/>
  <c r="AK79" i="14"/>
  <c r="AK80" i="14"/>
  <c r="AK81" i="14"/>
  <c r="AK82" i="14"/>
  <c r="AK83" i="14"/>
  <c r="AK84" i="14"/>
  <c r="AK85" i="14"/>
  <c r="AK86" i="14"/>
  <c r="AK87" i="14"/>
  <c r="AK88" i="14"/>
  <c r="AK89" i="14"/>
  <c r="AK90" i="14"/>
  <c r="AK91" i="14"/>
  <c r="AK92" i="14"/>
  <c r="AK93" i="14"/>
  <c r="AK94" i="14"/>
  <c r="AK95" i="14"/>
  <c r="AK96" i="14"/>
  <c r="AK97" i="14"/>
  <c r="AK98" i="14"/>
  <c r="AK99" i="14"/>
  <c r="AK100" i="14"/>
  <c r="AK101" i="14"/>
  <c r="AK102" i="14"/>
  <c r="AK103" i="14"/>
  <c r="AK104" i="14"/>
  <c r="AK105" i="14"/>
  <c r="AK106" i="14"/>
  <c r="AK107" i="14"/>
  <c r="AK108" i="14"/>
  <c r="AK109" i="14"/>
  <c r="AK110" i="14"/>
  <c r="AK111" i="14"/>
  <c r="AK112" i="14"/>
  <c r="AK113" i="14"/>
  <c r="AK114" i="14"/>
  <c r="AK115" i="14"/>
  <c r="AK116" i="14"/>
  <c r="AK117" i="14"/>
  <c r="AK118" i="14"/>
  <c r="AK119" i="14"/>
  <c r="AK120" i="14"/>
  <c r="AK121" i="14"/>
  <c r="AK122" i="14"/>
  <c r="AK123" i="14"/>
  <c r="AK124" i="14"/>
  <c r="AK125" i="14"/>
  <c r="AK126" i="14"/>
  <c r="AK127" i="14"/>
  <c r="AK128" i="14"/>
  <c r="AK129" i="14"/>
  <c r="AK130" i="14"/>
  <c r="AK131" i="14"/>
  <c r="AK132" i="14"/>
  <c r="AK133" i="14"/>
  <c r="AK134" i="14"/>
  <c r="AK135" i="14"/>
  <c r="AK136" i="14"/>
  <c r="AK137" i="14"/>
  <c r="AK138" i="14"/>
  <c r="AK139" i="14"/>
  <c r="AK140" i="14"/>
  <c r="AK141" i="14"/>
  <c r="AK142" i="14"/>
  <c r="AK143" i="14"/>
  <c r="AK144" i="14"/>
  <c r="AK145" i="14"/>
  <c r="AK146" i="14"/>
  <c r="AK147" i="14"/>
  <c r="AK148" i="14"/>
  <c r="AK149" i="14"/>
  <c r="AK150" i="14"/>
  <c r="AK151" i="14"/>
  <c r="AK152" i="14"/>
  <c r="AK153" i="14"/>
  <c r="AK154" i="14"/>
  <c r="AK155" i="14"/>
  <c r="AK156" i="14"/>
  <c r="AK157" i="14"/>
  <c r="AK158" i="14"/>
  <c r="AK159" i="14"/>
  <c r="AK160" i="14"/>
  <c r="AK10" i="15"/>
  <c r="AK160" i="15" s="1"/>
  <c r="AK11" i="15"/>
  <c r="AK12" i="15"/>
  <c r="AK13" i="15"/>
  <c r="AK14" i="15"/>
  <c r="AK15" i="15"/>
  <c r="AK16" i="15"/>
  <c r="AK17" i="15"/>
  <c r="AK18" i="15"/>
  <c r="AK19" i="15"/>
  <c r="AK20" i="15"/>
  <c r="AK21" i="15"/>
  <c r="AK22" i="15"/>
  <c r="AK23" i="15"/>
  <c r="AK24" i="15"/>
  <c r="AK25" i="15"/>
  <c r="AK26" i="15"/>
  <c r="AK27" i="15"/>
  <c r="AK28" i="15"/>
  <c r="AK29" i="15"/>
  <c r="AK30" i="15"/>
  <c r="AK31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K51" i="15"/>
  <c r="AK52" i="15"/>
  <c r="AK53" i="15"/>
  <c r="AK54" i="15"/>
  <c r="AK55" i="15"/>
  <c r="AK56" i="15"/>
  <c r="AK57" i="15"/>
  <c r="AK58" i="15"/>
  <c r="AK59" i="15"/>
  <c r="AK60" i="15"/>
  <c r="AK61" i="15"/>
  <c r="AK62" i="15"/>
  <c r="AK63" i="15"/>
  <c r="AK64" i="15"/>
  <c r="AK65" i="15"/>
  <c r="AK66" i="15"/>
  <c r="AK67" i="15"/>
  <c r="AK68" i="15"/>
  <c r="AK69" i="15"/>
  <c r="AK70" i="15"/>
  <c r="AK71" i="15"/>
  <c r="AK72" i="15"/>
  <c r="AK73" i="15"/>
  <c r="AK74" i="15"/>
  <c r="AK75" i="15"/>
  <c r="AK76" i="15"/>
  <c r="AK77" i="15"/>
  <c r="AK78" i="15"/>
  <c r="AK79" i="15"/>
  <c r="AK80" i="15"/>
  <c r="AK81" i="15"/>
  <c r="AK82" i="15"/>
  <c r="AK83" i="15"/>
  <c r="AK84" i="15"/>
  <c r="AK85" i="15"/>
  <c r="AK86" i="15"/>
  <c r="AK87" i="15"/>
  <c r="AK88" i="15"/>
  <c r="AK89" i="15"/>
  <c r="AK90" i="15"/>
  <c r="AK91" i="15"/>
  <c r="AK92" i="15"/>
  <c r="AK93" i="15"/>
  <c r="AK94" i="15"/>
  <c r="AK95" i="15"/>
  <c r="AK96" i="15"/>
  <c r="AK97" i="15"/>
  <c r="AK98" i="15"/>
  <c r="AK99" i="15"/>
  <c r="AK100" i="15"/>
  <c r="AK101" i="15"/>
  <c r="AK102" i="15"/>
  <c r="AK103" i="15"/>
  <c r="AK104" i="15"/>
  <c r="AK105" i="15"/>
  <c r="AK106" i="15"/>
  <c r="AK107" i="15"/>
  <c r="AK108" i="15"/>
  <c r="AK109" i="15"/>
  <c r="AK110" i="15"/>
  <c r="AK111" i="15"/>
  <c r="AK112" i="15"/>
  <c r="AK113" i="15"/>
  <c r="AK114" i="15"/>
  <c r="AK115" i="15"/>
  <c r="AK116" i="15"/>
  <c r="AK117" i="15"/>
  <c r="AK118" i="15"/>
  <c r="AK119" i="15"/>
  <c r="AK120" i="15"/>
  <c r="AK121" i="15"/>
  <c r="AK122" i="15"/>
  <c r="AK123" i="15"/>
  <c r="AK124" i="15"/>
  <c r="AK125" i="15"/>
  <c r="AK126" i="15"/>
  <c r="AK127" i="15"/>
  <c r="AK128" i="15"/>
  <c r="AK129" i="15"/>
  <c r="AK130" i="15"/>
  <c r="AK131" i="15"/>
  <c r="AK132" i="15"/>
  <c r="AK133" i="15"/>
  <c r="AK134" i="15"/>
  <c r="AK135" i="15"/>
  <c r="AK136" i="15"/>
  <c r="AK137" i="15"/>
  <c r="AK138" i="15"/>
  <c r="AK139" i="15"/>
  <c r="AK140" i="15"/>
  <c r="AK141" i="15"/>
  <c r="AK142" i="15"/>
  <c r="AK143" i="15"/>
  <c r="AK144" i="15"/>
  <c r="AK145" i="15"/>
  <c r="AK146" i="15"/>
  <c r="AK147" i="15"/>
  <c r="AK148" i="15"/>
  <c r="AK149" i="15"/>
  <c r="AK150" i="15"/>
  <c r="AK151" i="15"/>
  <c r="AK152" i="15"/>
  <c r="AK153" i="15"/>
  <c r="AK154" i="15"/>
  <c r="AK155" i="15"/>
  <c r="AK156" i="15"/>
  <c r="AK157" i="15"/>
  <c r="AK158" i="15"/>
  <c r="AK159" i="15"/>
  <c r="AK10" i="16"/>
  <c r="AK11" i="16"/>
  <c r="AK160" i="16" s="1"/>
  <c r="AK12" i="16"/>
  <c r="AK13" i="16"/>
  <c r="AK14" i="16"/>
  <c r="AK15" i="16"/>
  <c r="AK16" i="16"/>
  <c r="AK17" i="16"/>
  <c r="AK18" i="16"/>
  <c r="AK19" i="16"/>
  <c r="AK20" i="16"/>
  <c r="AK21" i="16"/>
  <c r="AK22" i="16"/>
  <c r="AK23" i="16"/>
  <c r="AK24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K39" i="16"/>
  <c r="AK40" i="16"/>
  <c r="AK41" i="16"/>
  <c r="AK42" i="16"/>
  <c r="AK43" i="16"/>
  <c r="AK44" i="16"/>
  <c r="AK45" i="16"/>
  <c r="AK46" i="16"/>
  <c r="AK47" i="16"/>
  <c r="AK48" i="16"/>
  <c r="AK49" i="16"/>
  <c r="AK50" i="16"/>
  <c r="AK51" i="16"/>
  <c r="AK52" i="16"/>
  <c r="AK53" i="16"/>
  <c r="AK54" i="16"/>
  <c r="AK55" i="16"/>
  <c r="AK56" i="16"/>
  <c r="AK57" i="16"/>
  <c r="AK58" i="16"/>
  <c r="AK59" i="16"/>
  <c r="AK60" i="16"/>
  <c r="AK61" i="16"/>
  <c r="AK62" i="16"/>
  <c r="AK63" i="16"/>
  <c r="AK64" i="16"/>
  <c r="AK65" i="16"/>
  <c r="AK66" i="16"/>
  <c r="AK67" i="16"/>
  <c r="AK68" i="16"/>
  <c r="AK69" i="16"/>
  <c r="AK70" i="16"/>
  <c r="AK71" i="16"/>
  <c r="AK72" i="16"/>
  <c r="AK73" i="16"/>
  <c r="AK74" i="16"/>
  <c r="AK75" i="16"/>
  <c r="AK76" i="16"/>
  <c r="AK77" i="16"/>
  <c r="AK78" i="16"/>
  <c r="AK79" i="16"/>
  <c r="AK80" i="16"/>
  <c r="AK81" i="16"/>
  <c r="AK82" i="16"/>
  <c r="AK83" i="16"/>
  <c r="AK84" i="16"/>
  <c r="AK85" i="16"/>
  <c r="AK86" i="16"/>
  <c r="AK87" i="16"/>
  <c r="AK88" i="16"/>
  <c r="AK89" i="16"/>
  <c r="AK90" i="16"/>
  <c r="AK91" i="16"/>
  <c r="AK92" i="16"/>
  <c r="AK93" i="16"/>
  <c r="AK94" i="16"/>
  <c r="AK95" i="16"/>
  <c r="AK96" i="16"/>
  <c r="AK97" i="16"/>
  <c r="AK98" i="16"/>
  <c r="AK99" i="16"/>
  <c r="AK100" i="16"/>
  <c r="AK101" i="16"/>
  <c r="AK102" i="16"/>
  <c r="AK103" i="16"/>
  <c r="AK104" i="16"/>
  <c r="AK105" i="16"/>
  <c r="AK106" i="16"/>
  <c r="AK107" i="16"/>
  <c r="AK108" i="16"/>
  <c r="AK109" i="16"/>
  <c r="AK110" i="16"/>
  <c r="AK111" i="16"/>
  <c r="AK112" i="16"/>
  <c r="AK113" i="16"/>
  <c r="AK114" i="16"/>
  <c r="AK115" i="16"/>
  <c r="AK116" i="16"/>
  <c r="AK117" i="16"/>
  <c r="AK118" i="16"/>
  <c r="AK119" i="16"/>
  <c r="AK120" i="16"/>
  <c r="AK121" i="16"/>
  <c r="AK122" i="16"/>
  <c r="AK123" i="16"/>
  <c r="AK124" i="16"/>
  <c r="AK125" i="16"/>
  <c r="AK126" i="16"/>
  <c r="AK127" i="16"/>
  <c r="AK128" i="16"/>
  <c r="AK129" i="16"/>
  <c r="AK130" i="16"/>
  <c r="AK131" i="16"/>
  <c r="AK132" i="16"/>
  <c r="AK133" i="16"/>
  <c r="AK134" i="16"/>
  <c r="AK135" i="16"/>
  <c r="AK136" i="16"/>
  <c r="AK137" i="16"/>
  <c r="AK138" i="16"/>
  <c r="AK139" i="16"/>
  <c r="AK140" i="16"/>
  <c r="AK141" i="16"/>
  <c r="AK142" i="16"/>
  <c r="AK143" i="16"/>
  <c r="AK144" i="16"/>
  <c r="AK145" i="16"/>
  <c r="AK146" i="16"/>
  <c r="AK147" i="16"/>
  <c r="AK148" i="16"/>
  <c r="AK149" i="16"/>
  <c r="AK150" i="16"/>
  <c r="AK151" i="16"/>
  <c r="AK152" i="16"/>
  <c r="AK153" i="16"/>
  <c r="AK154" i="16"/>
  <c r="AK155" i="16"/>
  <c r="AK156" i="16"/>
  <c r="AK157" i="16"/>
  <c r="AK158" i="16"/>
  <c r="AK159" i="16"/>
  <c r="AK10" i="17"/>
  <c r="AK11" i="17"/>
  <c r="AK12" i="17"/>
  <c r="AK13" i="17"/>
  <c r="AK14" i="17"/>
  <c r="AK15" i="17"/>
  <c r="AK16" i="17"/>
  <c r="AK17" i="17"/>
  <c r="AK18" i="17"/>
  <c r="AK19" i="17"/>
  <c r="AK20" i="17"/>
  <c r="AK21" i="17"/>
  <c r="AK22" i="17"/>
  <c r="AK23" i="17"/>
  <c r="AK24" i="17"/>
  <c r="AK25" i="17"/>
  <c r="AK26" i="17"/>
  <c r="AK27" i="17"/>
  <c r="AK28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43" i="17"/>
  <c r="AK44" i="17"/>
  <c r="AK45" i="17"/>
  <c r="AK46" i="17"/>
  <c r="AK47" i="17"/>
  <c r="AK48" i="17"/>
  <c r="AK49" i="17"/>
  <c r="AK50" i="17"/>
  <c r="AK51" i="17"/>
  <c r="AK52" i="17"/>
  <c r="AK53" i="17"/>
  <c r="AK54" i="17"/>
  <c r="AK55" i="17"/>
  <c r="AK56" i="17"/>
  <c r="AK57" i="17"/>
  <c r="AK58" i="17"/>
  <c r="AK59" i="17"/>
  <c r="AK60" i="17"/>
  <c r="AK61" i="17"/>
  <c r="AK62" i="17"/>
  <c r="AK63" i="17"/>
  <c r="AK64" i="17"/>
  <c r="AK65" i="17"/>
  <c r="AK66" i="17"/>
  <c r="AK67" i="17"/>
  <c r="AK68" i="17"/>
  <c r="AK69" i="17"/>
  <c r="AK70" i="17"/>
  <c r="AK71" i="17"/>
  <c r="AK72" i="17"/>
  <c r="AK73" i="17"/>
  <c r="AK74" i="17"/>
  <c r="AK75" i="17"/>
  <c r="AK76" i="17"/>
  <c r="AK77" i="17"/>
  <c r="AK78" i="17"/>
  <c r="AK79" i="17"/>
  <c r="AK80" i="17"/>
  <c r="AK81" i="17"/>
  <c r="AK82" i="17"/>
  <c r="AK83" i="17"/>
  <c r="AK84" i="17"/>
  <c r="AK85" i="17"/>
  <c r="AK86" i="17"/>
  <c r="AK87" i="17"/>
  <c r="AK88" i="17"/>
  <c r="AK89" i="17"/>
  <c r="AK90" i="17"/>
  <c r="AK91" i="17"/>
  <c r="AK92" i="17"/>
  <c r="AK93" i="17"/>
  <c r="AK94" i="17"/>
  <c r="AK95" i="17"/>
  <c r="AK96" i="17"/>
  <c r="AK97" i="17"/>
  <c r="AK98" i="17"/>
  <c r="AK99" i="17"/>
  <c r="AK100" i="17"/>
  <c r="AK101" i="17"/>
  <c r="AK102" i="17"/>
  <c r="AK103" i="17"/>
  <c r="AK104" i="17"/>
  <c r="AK105" i="17"/>
  <c r="AK106" i="17"/>
  <c r="AK107" i="17"/>
  <c r="AK108" i="17"/>
  <c r="AK109" i="17"/>
  <c r="AK110" i="17"/>
  <c r="AK111" i="17"/>
  <c r="AK112" i="17"/>
  <c r="AK113" i="17"/>
  <c r="AK114" i="17"/>
  <c r="AK115" i="17"/>
  <c r="AK116" i="17"/>
  <c r="AK117" i="17"/>
  <c r="AK118" i="17"/>
  <c r="AK119" i="17"/>
  <c r="AK120" i="17"/>
  <c r="AK121" i="17"/>
  <c r="AK122" i="17"/>
  <c r="AK123" i="17"/>
  <c r="AK124" i="17"/>
  <c r="AK125" i="17"/>
  <c r="AK126" i="17"/>
  <c r="AK127" i="17"/>
  <c r="AK128" i="17"/>
  <c r="AK129" i="17"/>
  <c r="AK130" i="17"/>
  <c r="AK131" i="17"/>
  <c r="AK132" i="17"/>
  <c r="AK133" i="17"/>
  <c r="AK134" i="17"/>
  <c r="AK135" i="17"/>
  <c r="AK136" i="17"/>
  <c r="AK137" i="17"/>
  <c r="AK138" i="17"/>
  <c r="AK139" i="17"/>
  <c r="AK140" i="17"/>
  <c r="AK141" i="17"/>
  <c r="AK142" i="17"/>
  <c r="AK143" i="17"/>
  <c r="AK144" i="17"/>
  <c r="AK145" i="17"/>
  <c r="AK146" i="17"/>
  <c r="AK147" i="17"/>
  <c r="AK148" i="17"/>
  <c r="AK149" i="17"/>
  <c r="AK150" i="17"/>
  <c r="AK151" i="17"/>
  <c r="AK152" i="17"/>
  <c r="AK153" i="17"/>
  <c r="AK154" i="17"/>
  <c r="AK155" i="17"/>
  <c r="AK156" i="17"/>
  <c r="AK157" i="17"/>
  <c r="AK158" i="17"/>
  <c r="AK159" i="17"/>
  <c r="AK160" i="17"/>
  <c r="AK10" i="18"/>
  <c r="AK11" i="18"/>
  <c r="AK12" i="18"/>
  <c r="AK13" i="18"/>
  <c r="AK14" i="18"/>
  <c r="AK15" i="18"/>
  <c r="AK16" i="18"/>
  <c r="AK17" i="18"/>
  <c r="AK18" i="18"/>
  <c r="AK19" i="18"/>
  <c r="AK20" i="18"/>
  <c r="AK21" i="18"/>
  <c r="AK22" i="18"/>
  <c r="AK23" i="18"/>
  <c r="AK24" i="18"/>
  <c r="AK25" i="18"/>
  <c r="AK26" i="18"/>
  <c r="AK27" i="18"/>
  <c r="AK28" i="18"/>
  <c r="AK29" i="18"/>
  <c r="AK30" i="18"/>
  <c r="AK31" i="18"/>
  <c r="AK32" i="18"/>
  <c r="AK33" i="18"/>
  <c r="AK34" i="18"/>
  <c r="AK35" i="18"/>
  <c r="AK36" i="18"/>
  <c r="AK37" i="18"/>
  <c r="AK38" i="18"/>
  <c r="AK39" i="18"/>
  <c r="AK40" i="18"/>
  <c r="AK41" i="18"/>
  <c r="AK42" i="18"/>
  <c r="AK43" i="18"/>
  <c r="AK44" i="18"/>
  <c r="AK45" i="18"/>
  <c r="AK46" i="18"/>
  <c r="AK47" i="18"/>
  <c r="AK48" i="18"/>
  <c r="AK49" i="18"/>
  <c r="AK50" i="18"/>
  <c r="AK51" i="18"/>
  <c r="AK52" i="18"/>
  <c r="AK53" i="18"/>
  <c r="AK54" i="18"/>
  <c r="AK55" i="18"/>
  <c r="AK56" i="18"/>
  <c r="AK57" i="18"/>
  <c r="AK58" i="18"/>
  <c r="AK59" i="18"/>
  <c r="AK60" i="18"/>
  <c r="AK61" i="18"/>
  <c r="AK62" i="18"/>
  <c r="AK63" i="18"/>
  <c r="AK64" i="18"/>
  <c r="AK65" i="18"/>
  <c r="AK66" i="18"/>
  <c r="AK67" i="18"/>
  <c r="AK68" i="18"/>
  <c r="AK69" i="18"/>
  <c r="AK70" i="18"/>
  <c r="AK71" i="18"/>
  <c r="AK72" i="18"/>
  <c r="AK73" i="18"/>
  <c r="AK74" i="18"/>
  <c r="AK75" i="18"/>
  <c r="AK76" i="18"/>
  <c r="AK77" i="18"/>
  <c r="AK78" i="18"/>
  <c r="AK79" i="18"/>
  <c r="AK80" i="18"/>
  <c r="AK81" i="18"/>
  <c r="AK82" i="18"/>
  <c r="AK83" i="18"/>
  <c r="AK84" i="18"/>
  <c r="AK85" i="18"/>
  <c r="AK86" i="18"/>
  <c r="AK87" i="18"/>
  <c r="AK88" i="18"/>
  <c r="AK89" i="18"/>
  <c r="AK90" i="18"/>
  <c r="AK91" i="18"/>
  <c r="AK92" i="18"/>
  <c r="AK93" i="18"/>
  <c r="AK94" i="18"/>
  <c r="AK95" i="18"/>
  <c r="AK96" i="18"/>
  <c r="AK97" i="18"/>
  <c r="AK98" i="18"/>
  <c r="AK99" i="18"/>
  <c r="AK100" i="18"/>
  <c r="AK101" i="18"/>
  <c r="AK102" i="18"/>
  <c r="AK103" i="18"/>
  <c r="AK104" i="18"/>
  <c r="AK105" i="18"/>
  <c r="AK106" i="18"/>
  <c r="AK107" i="18"/>
  <c r="AK108" i="18"/>
  <c r="AK109" i="18"/>
  <c r="AK110" i="18"/>
  <c r="AK111" i="18"/>
  <c r="AK112" i="18"/>
  <c r="AK113" i="18"/>
  <c r="AK114" i="18"/>
  <c r="AK115" i="18"/>
  <c r="AK116" i="18"/>
  <c r="AK117" i="18"/>
  <c r="AK118" i="18"/>
  <c r="AK119" i="18"/>
  <c r="AK120" i="18"/>
  <c r="AK121" i="18"/>
  <c r="AK122" i="18"/>
  <c r="AK123" i="18"/>
  <c r="AK124" i="18"/>
  <c r="AK125" i="18"/>
  <c r="AK126" i="18"/>
  <c r="AK127" i="18"/>
  <c r="AK128" i="18"/>
  <c r="AK129" i="18"/>
  <c r="AK130" i="18"/>
  <c r="AK131" i="18"/>
  <c r="AK132" i="18"/>
  <c r="AK133" i="18"/>
  <c r="AK134" i="18"/>
  <c r="AK135" i="18"/>
  <c r="AK136" i="18"/>
  <c r="AK137" i="18"/>
  <c r="AK138" i="18"/>
  <c r="AK139" i="18"/>
  <c r="AK140" i="18"/>
  <c r="AK141" i="18"/>
  <c r="AK142" i="18"/>
  <c r="AK143" i="18"/>
  <c r="AK144" i="18"/>
  <c r="AK145" i="18"/>
  <c r="AK146" i="18"/>
  <c r="AK147" i="18"/>
  <c r="AK148" i="18"/>
  <c r="AK149" i="18"/>
  <c r="AK150" i="18"/>
  <c r="AK151" i="18"/>
  <c r="AK152" i="18"/>
  <c r="AK153" i="18"/>
  <c r="AK154" i="18"/>
  <c r="AK155" i="18"/>
  <c r="AK156" i="18"/>
  <c r="AK157" i="18"/>
  <c r="AK158" i="18"/>
  <c r="AK159" i="18"/>
  <c r="AK160" i="18"/>
  <c r="AI20" i="8" s="1"/>
  <c r="AK10" i="19"/>
  <c r="AK11" i="19"/>
  <c r="AK12" i="19"/>
  <c r="AK13" i="19"/>
  <c r="AK14" i="19"/>
  <c r="AK15" i="19"/>
  <c r="AK16" i="19"/>
  <c r="AK17" i="19"/>
  <c r="AK18" i="19"/>
  <c r="AK19" i="19"/>
  <c r="AK20" i="19"/>
  <c r="AK21" i="19"/>
  <c r="AK22" i="19"/>
  <c r="AK23" i="19"/>
  <c r="AK24" i="19"/>
  <c r="AK25" i="19"/>
  <c r="AK26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39" i="19"/>
  <c r="AK40" i="19"/>
  <c r="AK41" i="19"/>
  <c r="AK42" i="19"/>
  <c r="AK43" i="19"/>
  <c r="AK44" i="19"/>
  <c r="AK45" i="19"/>
  <c r="AK46" i="19"/>
  <c r="AK47" i="19"/>
  <c r="AK48" i="19"/>
  <c r="AK49" i="19"/>
  <c r="AK50" i="19"/>
  <c r="AK51" i="19"/>
  <c r="AK52" i="19"/>
  <c r="AK53" i="19"/>
  <c r="AK54" i="19"/>
  <c r="AK55" i="19"/>
  <c r="AK56" i="19"/>
  <c r="AK57" i="19"/>
  <c r="AK58" i="19"/>
  <c r="AK59" i="19"/>
  <c r="AK60" i="19"/>
  <c r="AK61" i="19"/>
  <c r="AK62" i="19"/>
  <c r="AK63" i="19"/>
  <c r="AK64" i="19"/>
  <c r="AK65" i="19"/>
  <c r="AK66" i="19"/>
  <c r="AK67" i="19"/>
  <c r="AK68" i="19"/>
  <c r="AK69" i="19"/>
  <c r="AK70" i="19"/>
  <c r="AK71" i="19"/>
  <c r="AK72" i="19"/>
  <c r="AK73" i="19"/>
  <c r="AK74" i="19"/>
  <c r="AK75" i="19"/>
  <c r="AK76" i="19"/>
  <c r="AK77" i="19"/>
  <c r="AK78" i="19"/>
  <c r="AK79" i="19"/>
  <c r="AK80" i="19"/>
  <c r="AK81" i="19"/>
  <c r="AK82" i="19"/>
  <c r="AK83" i="19"/>
  <c r="AK84" i="19"/>
  <c r="AK85" i="19"/>
  <c r="AK86" i="19"/>
  <c r="AK87" i="19"/>
  <c r="AK88" i="19"/>
  <c r="AK89" i="19"/>
  <c r="AK90" i="19"/>
  <c r="AK91" i="19"/>
  <c r="AK92" i="19"/>
  <c r="AK93" i="19"/>
  <c r="AK94" i="19"/>
  <c r="AK95" i="19"/>
  <c r="AK96" i="19"/>
  <c r="AK97" i="19"/>
  <c r="AK98" i="19"/>
  <c r="AK99" i="19"/>
  <c r="AK100" i="19"/>
  <c r="AK101" i="19"/>
  <c r="AK102" i="19"/>
  <c r="AK103" i="19"/>
  <c r="AK104" i="19"/>
  <c r="AK105" i="19"/>
  <c r="AK106" i="19"/>
  <c r="AK107" i="19"/>
  <c r="AK108" i="19"/>
  <c r="AK109" i="19"/>
  <c r="AK110" i="19"/>
  <c r="AK111" i="19"/>
  <c r="AK112" i="19"/>
  <c r="AK113" i="19"/>
  <c r="AK114" i="19"/>
  <c r="AK115" i="19"/>
  <c r="AK116" i="19"/>
  <c r="AK117" i="19"/>
  <c r="AK118" i="19"/>
  <c r="AK119" i="19"/>
  <c r="AK120" i="19"/>
  <c r="AK121" i="19"/>
  <c r="AK122" i="19"/>
  <c r="AK123" i="19"/>
  <c r="AK124" i="19"/>
  <c r="AK125" i="19"/>
  <c r="AK126" i="19"/>
  <c r="AK127" i="19"/>
  <c r="AK128" i="19"/>
  <c r="AK129" i="19"/>
  <c r="AK130" i="19"/>
  <c r="AK131" i="19"/>
  <c r="AK132" i="19"/>
  <c r="AK133" i="19"/>
  <c r="AK134" i="19"/>
  <c r="AK135" i="19"/>
  <c r="AK136" i="19"/>
  <c r="AK137" i="19"/>
  <c r="AK138" i="19"/>
  <c r="AK139" i="19"/>
  <c r="AK140" i="19"/>
  <c r="AK141" i="19"/>
  <c r="AK142" i="19"/>
  <c r="AK143" i="19"/>
  <c r="AK144" i="19"/>
  <c r="AK145" i="19"/>
  <c r="AK146" i="19"/>
  <c r="AK147" i="19"/>
  <c r="AK148" i="19"/>
  <c r="AK149" i="19"/>
  <c r="AK150" i="19"/>
  <c r="AK151" i="19"/>
  <c r="AK152" i="19"/>
  <c r="AK153" i="19"/>
  <c r="AK154" i="19"/>
  <c r="AK155" i="19"/>
  <c r="AK156" i="19"/>
  <c r="AK157" i="19"/>
  <c r="AK158" i="19"/>
  <c r="AK159" i="19"/>
  <c r="AK160" i="19"/>
  <c r="AI21" i="8" s="1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1" i="21"/>
  <c r="AK160" i="21" s="1"/>
  <c r="AK162" i="21" s="1"/>
  <c r="AK12" i="21"/>
  <c r="AK13" i="21"/>
  <c r="AK14" i="21"/>
  <c r="AK15" i="21"/>
  <c r="AK16" i="21"/>
  <c r="AK17" i="21"/>
  <c r="AK18" i="21"/>
  <c r="AK19" i="21"/>
  <c r="AK20" i="21"/>
  <c r="AK21" i="21"/>
  <c r="AK22" i="21"/>
  <c r="AK23" i="21"/>
  <c r="AK24" i="21"/>
  <c r="AK25" i="21"/>
  <c r="AK26" i="21"/>
  <c r="AK27" i="21"/>
  <c r="AK28" i="21"/>
  <c r="AK29" i="21"/>
  <c r="AK30" i="21"/>
  <c r="AK31" i="21"/>
  <c r="AK32" i="21"/>
  <c r="AK33" i="21"/>
  <c r="AK34" i="21"/>
  <c r="AK35" i="21"/>
  <c r="AK36" i="21"/>
  <c r="AK37" i="21"/>
  <c r="AK38" i="21"/>
  <c r="AK39" i="21"/>
  <c r="AK40" i="21"/>
  <c r="AK41" i="21"/>
  <c r="AK42" i="21"/>
  <c r="AK43" i="21"/>
  <c r="AK44" i="21"/>
  <c r="AK45" i="21"/>
  <c r="AK46" i="21"/>
  <c r="AK47" i="21"/>
  <c r="AK48" i="21"/>
  <c r="AK49" i="21"/>
  <c r="AK50" i="21"/>
  <c r="AK51" i="21"/>
  <c r="AK52" i="21"/>
  <c r="AK53" i="21"/>
  <c r="AK54" i="21"/>
  <c r="AK55" i="21"/>
  <c r="AK56" i="21"/>
  <c r="AK57" i="21"/>
  <c r="AK58" i="21"/>
  <c r="AK59" i="21"/>
  <c r="AK60" i="21"/>
  <c r="AK61" i="21"/>
  <c r="AK62" i="21"/>
  <c r="AK63" i="21"/>
  <c r="AK64" i="21"/>
  <c r="AK65" i="21"/>
  <c r="AK66" i="21"/>
  <c r="AK67" i="21"/>
  <c r="AK68" i="21"/>
  <c r="AK69" i="21"/>
  <c r="AK70" i="21"/>
  <c r="AK71" i="21"/>
  <c r="AK72" i="21"/>
  <c r="AK73" i="21"/>
  <c r="AK74" i="21"/>
  <c r="AK75" i="21"/>
  <c r="AK76" i="21"/>
  <c r="AK77" i="21"/>
  <c r="AK78" i="21"/>
  <c r="AK79" i="21"/>
  <c r="AK80" i="21"/>
  <c r="AK81" i="21"/>
  <c r="AK82" i="21"/>
  <c r="AK83" i="21"/>
  <c r="AK84" i="21"/>
  <c r="AK85" i="21"/>
  <c r="AK86" i="21"/>
  <c r="AK87" i="21"/>
  <c r="AK88" i="21"/>
  <c r="AK89" i="21"/>
  <c r="AK90" i="21"/>
  <c r="AK91" i="21"/>
  <c r="AK92" i="21"/>
  <c r="AK93" i="21"/>
  <c r="AK94" i="21"/>
  <c r="AK95" i="21"/>
  <c r="AK96" i="21"/>
  <c r="AK97" i="21"/>
  <c r="AK98" i="21"/>
  <c r="AK99" i="21"/>
  <c r="AK100" i="21"/>
  <c r="AK101" i="21"/>
  <c r="AK102" i="21"/>
  <c r="AK103" i="21"/>
  <c r="AK104" i="21"/>
  <c r="AK105" i="21"/>
  <c r="AK106" i="21"/>
  <c r="AK107" i="21"/>
  <c r="AK108" i="21"/>
  <c r="AK109" i="21"/>
  <c r="AK110" i="21"/>
  <c r="AK111" i="21"/>
  <c r="AK112" i="21"/>
  <c r="AK113" i="21"/>
  <c r="AK114" i="21"/>
  <c r="AK115" i="21"/>
  <c r="AK116" i="21"/>
  <c r="AK117" i="21"/>
  <c r="AK118" i="21"/>
  <c r="AK119" i="21"/>
  <c r="AK120" i="21"/>
  <c r="AK121" i="21"/>
  <c r="AK122" i="21"/>
  <c r="AK123" i="21"/>
  <c r="AK124" i="21"/>
  <c r="AK125" i="21"/>
  <c r="AK126" i="21"/>
  <c r="AK127" i="21"/>
  <c r="AK128" i="21"/>
  <c r="AK129" i="21"/>
  <c r="AK130" i="21"/>
  <c r="AK131" i="21"/>
  <c r="AK132" i="21"/>
  <c r="AK133" i="21"/>
  <c r="AK134" i="21"/>
  <c r="AK135" i="21"/>
  <c r="AK136" i="21"/>
  <c r="AK137" i="21"/>
  <c r="AK138" i="21"/>
  <c r="AK139" i="21"/>
  <c r="AK140" i="21"/>
  <c r="AK141" i="21"/>
  <c r="AK142" i="21"/>
  <c r="AK143" i="21"/>
  <c r="AK144" i="21"/>
  <c r="AK145" i="21"/>
  <c r="AK146" i="21"/>
  <c r="AK147" i="21"/>
  <c r="AK148" i="21"/>
  <c r="AK149" i="21"/>
  <c r="AK150" i="21"/>
  <c r="AK151" i="21"/>
  <c r="AK152" i="21"/>
  <c r="AK153" i="21"/>
  <c r="AK154" i="21"/>
  <c r="AK155" i="21"/>
  <c r="AK156" i="21"/>
  <c r="AK157" i="21"/>
  <c r="AK158" i="21"/>
  <c r="AK159" i="21"/>
  <c r="AJ13" i="7"/>
  <c r="AJ14" i="7"/>
  <c r="AJ11" i="7"/>
  <c r="AJ12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48" i="7"/>
  <c r="AJ49" i="7"/>
  <c r="AJ50" i="7"/>
  <c r="AJ51" i="7"/>
  <c r="AJ52" i="7"/>
  <c r="AJ53" i="7"/>
  <c r="AJ54" i="7"/>
  <c r="AJ55" i="7"/>
  <c r="AJ56" i="7"/>
  <c r="AJ57" i="7"/>
  <c r="AJ58" i="7"/>
  <c r="AJ59" i="7"/>
  <c r="AJ60" i="7"/>
  <c r="AJ61" i="7"/>
  <c r="AJ62" i="7"/>
  <c r="AJ63" i="7"/>
  <c r="AJ64" i="7"/>
  <c r="AJ65" i="7"/>
  <c r="AJ66" i="7"/>
  <c r="AJ67" i="7"/>
  <c r="AJ68" i="7"/>
  <c r="AJ69" i="7"/>
  <c r="AJ70" i="7"/>
  <c r="AJ71" i="7"/>
  <c r="AJ72" i="7"/>
  <c r="AJ73" i="7"/>
  <c r="AJ74" i="7"/>
  <c r="AJ75" i="7"/>
  <c r="AJ76" i="7"/>
  <c r="AJ77" i="7"/>
  <c r="AJ78" i="7"/>
  <c r="AJ79" i="7"/>
  <c r="AJ80" i="7"/>
  <c r="AJ81" i="7"/>
  <c r="AJ82" i="7"/>
  <c r="AJ83" i="7"/>
  <c r="AJ84" i="7"/>
  <c r="AJ85" i="7"/>
  <c r="AJ86" i="7"/>
  <c r="AJ87" i="7"/>
  <c r="AJ88" i="7"/>
  <c r="AJ89" i="7"/>
  <c r="AJ90" i="7"/>
  <c r="AJ91" i="7"/>
  <c r="AJ92" i="7"/>
  <c r="AJ93" i="7"/>
  <c r="AJ94" i="7"/>
  <c r="AJ95" i="7"/>
  <c r="AJ96" i="7"/>
  <c r="AJ97" i="7"/>
  <c r="AJ98" i="7"/>
  <c r="AJ99" i="7"/>
  <c r="AJ100" i="7"/>
  <c r="AJ101" i="7"/>
  <c r="AJ102" i="7"/>
  <c r="AJ103" i="7"/>
  <c r="AJ104" i="7"/>
  <c r="AJ105" i="7"/>
  <c r="AJ106" i="7"/>
  <c r="AJ107" i="7"/>
  <c r="AJ108" i="7"/>
  <c r="AJ109" i="7"/>
  <c r="AJ110" i="7"/>
  <c r="AJ111" i="7"/>
  <c r="AJ112" i="7"/>
  <c r="AJ113" i="7"/>
  <c r="AJ114" i="7"/>
  <c r="AJ115" i="7"/>
  <c r="AJ116" i="7"/>
  <c r="AJ117" i="7"/>
  <c r="AJ118" i="7"/>
  <c r="AJ119" i="7"/>
  <c r="AJ120" i="7"/>
  <c r="AJ121" i="7"/>
  <c r="AJ122" i="7"/>
  <c r="AJ123" i="7"/>
  <c r="AJ124" i="7"/>
  <c r="AJ125" i="7"/>
  <c r="AJ126" i="7"/>
  <c r="AJ127" i="7"/>
  <c r="AJ128" i="7"/>
  <c r="AJ129" i="7"/>
  <c r="AJ130" i="7"/>
  <c r="AJ131" i="7"/>
  <c r="AJ132" i="7"/>
  <c r="AJ133" i="7"/>
  <c r="AJ134" i="7"/>
  <c r="AJ135" i="7"/>
  <c r="AJ136" i="7"/>
  <c r="AJ137" i="7"/>
  <c r="AJ138" i="7"/>
  <c r="AJ139" i="7"/>
  <c r="AJ140" i="7"/>
  <c r="AJ141" i="7"/>
  <c r="AJ142" i="7"/>
  <c r="AJ143" i="7"/>
  <c r="AJ144" i="7"/>
  <c r="AJ145" i="7"/>
  <c r="AJ146" i="7"/>
  <c r="AJ147" i="7"/>
  <c r="AJ148" i="7"/>
  <c r="AJ149" i="7"/>
  <c r="AJ150" i="7"/>
  <c r="AJ151" i="7"/>
  <c r="AJ152" i="7"/>
  <c r="AJ153" i="7"/>
  <c r="AJ154" i="7"/>
  <c r="AJ155" i="7"/>
  <c r="AJ156" i="7"/>
  <c r="AJ157" i="7"/>
  <c r="AJ158" i="7"/>
  <c r="AJ159" i="7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4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2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3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J99" i="10"/>
  <c r="AJ100" i="10"/>
  <c r="AJ101" i="10"/>
  <c r="AJ102" i="10"/>
  <c r="AJ103" i="10"/>
  <c r="AJ104" i="10"/>
  <c r="AJ105" i="10"/>
  <c r="AJ106" i="10"/>
  <c r="AJ107" i="10"/>
  <c r="AJ108" i="10"/>
  <c r="AJ109" i="10"/>
  <c r="AJ110" i="10"/>
  <c r="AJ111" i="10"/>
  <c r="AJ112" i="10"/>
  <c r="AJ113" i="10"/>
  <c r="AJ114" i="10"/>
  <c r="AJ115" i="10"/>
  <c r="AJ116" i="10"/>
  <c r="AJ117" i="10"/>
  <c r="AJ118" i="10"/>
  <c r="AJ119" i="10"/>
  <c r="AJ120" i="10"/>
  <c r="AJ121" i="10"/>
  <c r="AJ122" i="10"/>
  <c r="AJ123" i="10"/>
  <c r="AJ124" i="10"/>
  <c r="AJ125" i="10"/>
  <c r="AJ126" i="10"/>
  <c r="AJ127" i="10"/>
  <c r="AJ128" i="10"/>
  <c r="AJ129" i="10"/>
  <c r="AJ130" i="10"/>
  <c r="AJ131" i="10"/>
  <c r="AJ132" i="10"/>
  <c r="AJ133" i="10"/>
  <c r="AJ134" i="10"/>
  <c r="AJ135" i="10"/>
  <c r="AJ136" i="10"/>
  <c r="AJ137" i="10"/>
  <c r="AJ138" i="10"/>
  <c r="AJ139" i="10"/>
  <c r="AJ140" i="10"/>
  <c r="AJ141" i="10"/>
  <c r="AJ142" i="10"/>
  <c r="AJ143" i="10"/>
  <c r="AJ144" i="10"/>
  <c r="AJ145" i="10"/>
  <c r="AJ146" i="10"/>
  <c r="AJ147" i="10"/>
  <c r="AJ148" i="10"/>
  <c r="AJ149" i="10"/>
  <c r="AJ150" i="10"/>
  <c r="AJ151" i="10"/>
  <c r="AJ152" i="10"/>
  <c r="AJ153" i="10"/>
  <c r="AJ154" i="10"/>
  <c r="AJ155" i="10"/>
  <c r="AJ156" i="10"/>
  <c r="AJ157" i="10"/>
  <c r="AJ158" i="10"/>
  <c r="AJ159" i="10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99" i="11"/>
  <c r="AJ100" i="11"/>
  <c r="AJ101" i="11"/>
  <c r="AJ102" i="11"/>
  <c r="AJ103" i="11"/>
  <c r="AJ104" i="11"/>
  <c r="AJ105" i="11"/>
  <c r="AJ106" i="11"/>
  <c r="AJ107" i="11"/>
  <c r="AJ108" i="11"/>
  <c r="AJ109" i="11"/>
  <c r="AJ110" i="11"/>
  <c r="AJ111" i="11"/>
  <c r="AJ112" i="11"/>
  <c r="AJ113" i="11"/>
  <c r="AJ114" i="11"/>
  <c r="AJ115" i="11"/>
  <c r="AJ116" i="11"/>
  <c r="AJ117" i="11"/>
  <c r="AJ118" i="11"/>
  <c r="AJ119" i="11"/>
  <c r="AJ120" i="11"/>
  <c r="AJ121" i="11"/>
  <c r="AJ122" i="11"/>
  <c r="AJ123" i="11"/>
  <c r="AJ124" i="11"/>
  <c r="AJ125" i="11"/>
  <c r="AJ126" i="11"/>
  <c r="AJ127" i="11"/>
  <c r="AJ128" i="11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143" i="11"/>
  <c r="AJ144" i="11"/>
  <c r="AJ145" i="11"/>
  <c r="AJ146" i="11"/>
  <c r="AJ147" i="11"/>
  <c r="AJ148" i="11"/>
  <c r="AJ149" i="11"/>
  <c r="AJ150" i="11"/>
  <c r="AJ151" i="11"/>
  <c r="AJ152" i="11"/>
  <c r="AJ153" i="11"/>
  <c r="AJ154" i="11"/>
  <c r="AJ155" i="11"/>
  <c r="AJ156" i="11"/>
  <c r="AJ157" i="11"/>
  <c r="AJ158" i="11"/>
  <c r="AJ159" i="11"/>
  <c r="AJ10" i="12"/>
  <c r="AJ11" i="12"/>
  <c r="AJ12" i="12"/>
  <c r="AJ13" i="12"/>
  <c r="AJ160" i="12" s="1"/>
  <c r="AJ14" i="12"/>
  <c r="AJ15" i="12"/>
  <c r="AJ16" i="12"/>
  <c r="AJ17" i="12"/>
  <c r="AJ18" i="12"/>
  <c r="AJ19" i="12"/>
  <c r="AJ20" i="12"/>
  <c r="AJ21" i="12"/>
  <c r="AJ22" i="12"/>
  <c r="AJ23" i="12"/>
  <c r="AJ24" i="12"/>
  <c r="AJ25" i="12"/>
  <c r="AJ26" i="12"/>
  <c r="AJ27" i="12"/>
  <c r="AJ28" i="12"/>
  <c r="AJ29" i="12"/>
  <c r="AJ30" i="12"/>
  <c r="AJ31" i="12"/>
  <c r="AJ32" i="12"/>
  <c r="AJ33" i="12"/>
  <c r="AJ34" i="12"/>
  <c r="AJ35" i="12"/>
  <c r="AJ36" i="12"/>
  <c r="AJ37" i="12"/>
  <c r="AJ38" i="12"/>
  <c r="AJ39" i="12"/>
  <c r="AJ40" i="12"/>
  <c r="AJ41" i="12"/>
  <c r="AJ42" i="12"/>
  <c r="AJ43" i="12"/>
  <c r="AJ44" i="12"/>
  <c r="AJ45" i="12"/>
  <c r="AJ46" i="12"/>
  <c r="AJ47" i="12"/>
  <c r="AJ48" i="12"/>
  <c r="AJ49" i="12"/>
  <c r="AJ50" i="12"/>
  <c r="AJ51" i="12"/>
  <c r="AJ52" i="12"/>
  <c r="AJ53" i="12"/>
  <c r="AJ54" i="12"/>
  <c r="AJ55" i="12"/>
  <c r="AJ56" i="12"/>
  <c r="AJ57" i="12"/>
  <c r="AJ58" i="12"/>
  <c r="AJ59" i="12"/>
  <c r="AJ60" i="12"/>
  <c r="AJ61" i="12"/>
  <c r="AJ62" i="12"/>
  <c r="AJ63" i="12"/>
  <c r="AJ64" i="12"/>
  <c r="AJ65" i="12"/>
  <c r="AJ66" i="12"/>
  <c r="AJ67" i="12"/>
  <c r="AJ68" i="12"/>
  <c r="AJ69" i="12"/>
  <c r="AJ70" i="12"/>
  <c r="AJ71" i="12"/>
  <c r="AJ72" i="12"/>
  <c r="AJ73" i="12"/>
  <c r="AJ74" i="12"/>
  <c r="AJ75" i="12"/>
  <c r="AJ76" i="12"/>
  <c r="AJ77" i="12"/>
  <c r="AJ78" i="12"/>
  <c r="AJ79" i="12"/>
  <c r="AJ80" i="12"/>
  <c r="AJ81" i="12"/>
  <c r="AJ82" i="12"/>
  <c r="AJ83" i="12"/>
  <c r="AJ84" i="12"/>
  <c r="AJ85" i="12"/>
  <c r="AJ86" i="12"/>
  <c r="AJ87" i="12"/>
  <c r="AJ88" i="12"/>
  <c r="AJ89" i="12"/>
  <c r="AJ90" i="12"/>
  <c r="AJ91" i="12"/>
  <c r="AJ92" i="12"/>
  <c r="AJ93" i="12"/>
  <c r="AJ94" i="12"/>
  <c r="AJ95" i="12"/>
  <c r="AJ96" i="12"/>
  <c r="AJ97" i="12"/>
  <c r="AJ98" i="12"/>
  <c r="AJ99" i="12"/>
  <c r="AJ100" i="12"/>
  <c r="AJ101" i="12"/>
  <c r="AJ102" i="12"/>
  <c r="AJ103" i="12"/>
  <c r="AJ104" i="12"/>
  <c r="AJ105" i="12"/>
  <c r="AJ106" i="12"/>
  <c r="AJ107" i="12"/>
  <c r="AJ108" i="12"/>
  <c r="AJ109" i="12"/>
  <c r="AJ110" i="12"/>
  <c r="AJ111" i="12"/>
  <c r="AJ112" i="12"/>
  <c r="AJ113" i="12"/>
  <c r="AJ114" i="12"/>
  <c r="AJ115" i="12"/>
  <c r="AJ116" i="12"/>
  <c r="AJ117" i="12"/>
  <c r="AJ118" i="12"/>
  <c r="AJ119" i="12"/>
  <c r="AJ120" i="12"/>
  <c r="AJ121" i="12"/>
  <c r="AJ122" i="12"/>
  <c r="AJ123" i="12"/>
  <c r="AJ124" i="12"/>
  <c r="AJ125" i="12"/>
  <c r="AJ126" i="12"/>
  <c r="AJ127" i="12"/>
  <c r="AJ128" i="12"/>
  <c r="AJ129" i="12"/>
  <c r="AJ130" i="12"/>
  <c r="AJ131" i="12"/>
  <c r="AJ132" i="12"/>
  <c r="AJ133" i="12"/>
  <c r="AJ134" i="12"/>
  <c r="AJ135" i="12"/>
  <c r="AJ136" i="12"/>
  <c r="AJ137" i="12"/>
  <c r="AJ138" i="12"/>
  <c r="AJ139" i="12"/>
  <c r="AJ140" i="12"/>
  <c r="AJ141" i="12"/>
  <c r="AJ142" i="12"/>
  <c r="AJ143" i="12"/>
  <c r="AJ144" i="12"/>
  <c r="AJ145" i="12"/>
  <c r="AJ146" i="12"/>
  <c r="AJ147" i="12"/>
  <c r="AJ148" i="12"/>
  <c r="AJ149" i="12"/>
  <c r="AJ150" i="12"/>
  <c r="AJ151" i="12"/>
  <c r="AJ152" i="12"/>
  <c r="AJ153" i="12"/>
  <c r="AJ154" i="12"/>
  <c r="AJ155" i="12"/>
  <c r="AJ156" i="12"/>
  <c r="AJ157" i="12"/>
  <c r="AJ158" i="12"/>
  <c r="AJ159" i="12"/>
  <c r="AJ10" i="13"/>
  <c r="AJ11" i="13"/>
  <c r="AJ12" i="13"/>
  <c r="AJ13" i="13"/>
  <c r="AJ14" i="13"/>
  <c r="AJ15" i="13"/>
  <c r="AJ16" i="13"/>
  <c r="AJ17" i="13"/>
  <c r="AJ18" i="13"/>
  <c r="AJ19" i="13"/>
  <c r="AJ20" i="13"/>
  <c r="AJ21" i="13"/>
  <c r="AJ22" i="13"/>
  <c r="AJ23" i="13"/>
  <c r="AJ24" i="13"/>
  <c r="AJ25" i="13"/>
  <c r="AJ26" i="13"/>
  <c r="AJ27" i="13"/>
  <c r="AJ28" i="13"/>
  <c r="AJ29" i="13"/>
  <c r="AJ30" i="13"/>
  <c r="AJ31" i="13"/>
  <c r="AJ32" i="13"/>
  <c r="AJ33" i="13"/>
  <c r="AJ34" i="13"/>
  <c r="AJ35" i="13"/>
  <c r="AJ36" i="13"/>
  <c r="AJ37" i="13"/>
  <c r="AJ38" i="13"/>
  <c r="AJ39" i="13"/>
  <c r="AJ40" i="13"/>
  <c r="AJ41" i="13"/>
  <c r="AJ42" i="13"/>
  <c r="AJ43" i="13"/>
  <c r="AJ44" i="13"/>
  <c r="AJ45" i="13"/>
  <c r="AJ46" i="13"/>
  <c r="AJ47" i="13"/>
  <c r="AJ48" i="13"/>
  <c r="AJ49" i="13"/>
  <c r="AJ50" i="13"/>
  <c r="AJ51" i="13"/>
  <c r="AJ52" i="13"/>
  <c r="AJ53" i="13"/>
  <c r="AJ54" i="13"/>
  <c r="AJ55" i="13"/>
  <c r="AJ56" i="13"/>
  <c r="AJ57" i="13"/>
  <c r="AJ58" i="13"/>
  <c r="AJ59" i="13"/>
  <c r="AJ60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81" i="13"/>
  <c r="AJ82" i="13"/>
  <c r="AJ83" i="13"/>
  <c r="AJ84" i="13"/>
  <c r="AJ85" i="13"/>
  <c r="AJ86" i="13"/>
  <c r="AJ87" i="13"/>
  <c r="AJ88" i="13"/>
  <c r="AJ89" i="13"/>
  <c r="AJ90" i="13"/>
  <c r="AJ91" i="13"/>
  <c r="AJ92" i="13"/>
  <c r="AJ93" i="13"/>
  <c r="AJ94" i="13"/>
  <c r="AJ95" i="13"/>
  <c r="AJ96" i="13"/>
  <c r="AJ97" i="13"/>
  <c r="AJ98" i="13"/>
  <c r="AJ99" i="13"/>
  <c r="AJ100" i="13"/>
  <c r="AJ101" i="13"/>
  <c r="AJ102" i="13"/>
  <c r="AJ103" i="13"/>
  <c r="AJ104" i="13"/>
  <c r="AJ105" i="13"/>
  <c r="AJ106" i="13"/>
  <c r="AJ107" i="13"/>
  <c r="AJ108" i="13"/>
  <c r="AJ109" i="13"/>
  <c r="AJ110" i="13"/>
  <c r="AJ111" i="13"/>
  <c r="AJ112" i="13"/>
  <c r="AJ113" i="13"/>
  <c r="AJ114" i="13"/>
  <c r="AJ115" i="13"/>
  <c r="AJ116" i="13"/>
  <c r="AJ117" i="13"/>
  <c r="AJ118" i="13"/>
  <c r="AJ119" i="13"/>
  <c r="AJ120" i="13"/>
  <c r="AJ121" i="13"/>
  <c r="AJ122" i="13"/>
  <c r="AJ123" i="13"/>
  <c r="AJ124" i="13"/>
  <c r="AJ125" i="13"/>
  <c r="AJ126" i="13"/>
  <c r="AJ127" i="13"/>
  <c r="AJ128" i="13"/>
  <c r="AJ129" i="13"/>
  <c r="AJ130" i="13"/>
  <c r="AJ131" i="13"/>
  <c r="AJ132" i="13"/>
  <c r="AJ133" i="13"/>
  <c r="AJ134" i="13"/>
  <c r="AJ135" i="13"/>
  <c r="AJ136" i="13"/>
  <c r="AJ137" i="13"/>
  <c r="AJ138" i="13"/>
  <c r="AJ139" i="13"/>
  <c r="AJ140" i="13"/>
  <c r="AJ141" i="13"/>
  <c r="AJ142" i="13"/>
  <c r="AJ143" i="13"/>
  <c r="AJ144" i="13"/>
  <c r="AJ145" i="13"/>
  <c r="AJ146" i="13"/>
  <c r="AJ147" i="13"/>
  <c r="AJ148" i="13"/>
  <c r="AJ149" i="13"/>
  <c r="AJ150" i="13"/>
  <c r="AJ151" i="13"/>
  <c r="AJ152" i="13"/>
  <c r="AJ153" i="13"/>
  <c r="AJ154" i="13"/>
  <c r="AJ155" i="13"/>
  <c r="AJ156" i="13"/>
  <c r="AJ157" i="13"/>
  <c r="AJ158" i="13"/>
  <c r="AJ159" i="13"/>
  <c r="AJ160" i="13"/>
  <c r="AJ10" i="14"/>
  <c r="AJ160" i="14" s="1"/>
  <c r="AJ11" i="14"/>
  <c r="AJ12" i="14"/>
  <c r="AJ13" i="14"/>
  <c r="AJ14" i="14"/>
  <c r="AJ15" i="14"/>
  <c r="AJ16" i="14"/>
  <c r="AJ17" i="14"/>
  <c r="AJ18" i="14"/>
  <c r="AJ19" i="14"/>
  <c r="AJ20" i="14"/>
  <c r="AJ21" i="14"/>
  <c r="AJ22" i="14"/>
  <c r="AJ23" i="14"/>
  <c r="AJ24" i="14"/>
  <c r="AJ25" i="14"/>
  <c r="AJ26" i="14"/>
  <c r="AJ27" i="14"/>
  <c r="AJ28" i="14"/>
  <c r="AJ29" i="14"/>
  <c r="AJ30" i="14"/>
  <c r="AJ31" i="14"/>
  <c r="AJ32" i="14"/>
  <c r="AJ33" i="14"/>
  <c r="AJ34" i="14"/>
  <c r="AJ35" i="14"/>
  <c r="AJ36" i="14"/>
  <c r="AJ37" i="14"/>
  <c r="AJ38" i="14"/>
  <c r="AJ39" i="14"/>
  <c r="AJ40" i="14"/>
  <c r="AJ41" i="14"/>
  <c r="AJ42" i="14"/>
  <c r="AJ43" i="14"/>
  <c r="AJ44" i="14"/>
  <c r="AJ45" i="14"/>
  <c r="AJ46" i="14"/>
  <c r="AJ47" i="14"/>
  <c r="AJ48" i="14"/>
  <c r="AJ49" i="14"/>
  <c r="AJ50" i="14"/>
  <c r="AJ51" i="14"/>
  <c r="AJ52" i="14"/>
  <c r="AJ53" i="14"/>
  <c r="AJ54" i="14"/>
  <c r="AJ55" i="14"/>
  <c r="AJ56" i="14"/>
  <c r="AJ57" i="14"/>
  <c r="AJ58" i="14"/>
  <c r="AJ59" i="14"/>
  <c r="AJ60" i="14"/>
  <c r="AJ61" i="14"/>
  <c r="AJ62" i="14"/>
  <c r="AJ63" i="14"/>
  <c r="AJ64" i="14"/>
  <c r="AJ65" i="14"/>
  <c r="AJ66" i="14"/>
  <c r="AJ67" i="14"/>
  <c r="AJ68" i="14"/>
  <c r="AJ69" i="14"/>
  <c r="AJ70" i="14"/>
  <c r="AJ71" i="14"/>
  <c r="AJ72" i="14"/>
  <c r="AJ73" i="14"/>
  <c r="AJ74" i="14"/>
  <c r="AJ75" i="14"/>
  <c r="AJ76" i="14"/>
  <c r="AJ77" i="14"/>
  <c r="AJ78" i="14"/>
  <c r="AJ79" i="14"/>
  <c r="AJ80" i="14"/>
  <c r="AJ81" i="14"/>
  <c r="AJ82" i="14"/>
  <c r="AJ83" i="14"/>
  <c r="AJ84" i="14"/>
  <c r="AJ85" i="14"/>
  <c r="AJ86" i="14"/>
  <c r="AJ87" i="14"/>
  <c r="AJ88" i="14"/>
  <c r="AJ89" i="14"/>
  <c r="AJ90" i="14"/>
  <c r="AJ91" i="14"/>
  <c r="AJ92" i="14"/>
  <c r="AJ93" i="14"/>
  <c r="AJ94" i="14"/>
  <c r="AJ95" i="14"/>
  <c r="AJ96" i="14"/>
  <c r="AJ97" i="14"/>
  <c r="AJ98" i="14"/>
  <c r="AJ99" i="14"/>
  <c r="AJ100" i="14"/>
  <c r="AJ101" i="14"/>
  <c r="AJ102" i="14"/>
  <c r="AJ103" i="14"/>
  <c r="AJ104" i="14"/>
  <c r="AJ105" i="14"/>
  <c r="AJ106" i="14"/>
  <c r="AJ107" i="14"/>
  <c r="AJ108" i="14"/>
  <c r="AJ109" i="14"/>
  <c r="AJ110" i="14"/>
  <c r="AJ111" i="14"/>
  <c r="AJ112" i="14"/>
  <c r="AJ113" i="14"/>
  <c r="AJ114" i="14"/>
  <c r="AJ115" i="14"/>
  <c r="AJ116" i="14"/>
  <c r="AJ117" i="14"/>
  <c r="AJ118" i="14"/>
  <c r="AJ119" i="14"/>
  <c r="AJ120" i="14"/>
  <c r="AJ121" i="14"/>
  <c r="AJ122" i="14"/>
  <c r="AJ123" i="14"/>
  <c r="AJ124" i="14"/>
  <c r="AJ125" i="14"/>
  <c r="AJ126" i="14"/>
  <c r="AJ127" i="14"/>
  <c r="AJ128" i="14"/>
  <c r="AJ129" i="14"/>
  <c r="AJ130" i="14"/>
  <c r="AJ131" i="14"/>
  <c r="AJ132" i="14"/>
  <c r="AJ133" i="14"/>
  <c r="AJ134" i="14"/>
  <c r="AJ135" i="14"/>
  <c r="AJ136" i="14"/>
  <c r="AJ137" i="14"/>
  <c r="AJ138" i="14"/>
  <c r="AJ139" i="14"/>
  <c r="AJ140" i="14"/>
  <c r="AJ141" i="14"/>
  <c r="AJ142" i="14"/>
  <c r="AJ143" i="14"/>
  <c r="AJ144" i="14"/>
  <c r="AJ145" i="14"/>
  <c r="AJ146" i="14"/>
  <c r="AJ147" i="14"/>
  <c r="AJ148" i="14"/>
  <c r="AJ149" i="14"/>
  <c r="AJ150" i="14"/>
  <c r="AJ151" i="14"/>
  <c r="AJ152" i="14"/>
  <c r="AJ153" i="14"/>
  <c r="AJ154" i="14"/>
  <c r="AJ155" i="14"/>
  <c r="AJ156" i="14"/>
  <c r="AJ157" i="14"/>
  <c r="AJ158" i="14"/>
  <c r="AJ159" i="14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0" i="16"/>
  <c r="AJ11" i="16"/>
  <c r="AJ12" i="16"/>
  <c r="AJ13" i="16"/>
  <c r="AJ14" i="16"/>
  <c r="AJ15" i="16"/>
  <c r="AJ16" i="16"/>
  <c r="AJ17" i="16"/>
  <c r="AJ18" i="16"/>
  <c r="AJ19" i="16"/>
  <c r="AJ20" i="16"/>
  <c r="AJ21" i="16"/>
  <c r="AJ22" i="16"/>
  <c r="AJ23" i="16"/>
  <c r="AJ24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AJ54" i="16"/>
  <c r="AJ55" i="16"/>
  <c r="AJ56" i="16"/>
  <c r="AJ57" i="16"/>
  <c r="AJ58" i="16"/>
  <c r="AJ59" i="16"/>
  <c r="AJ60" i="16"/>
  <c r="AJ61" i="16"/>
  <c r="AJ62" i="16"/>
  <c r="AJ63" i="16"/>
  <c r="AJ64" i="16"/>
  <c r="AJ65" i="16"/>
  <c r="AJ66" i="16"/>
  <c r="AJ67" i="16"/>
  <c r="AJ68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2" i="16"/>
  <c r="AJ83" i="16"/>
  <c r="AJ84" i="16"/>
  <c r="AJ85" i="16"/>
  <c r="AJ86" i="16"/>
  <c r="AJ87" i="16"/>
  <c r="AJ88" i="16"/>
  <c r="AJ89" i="16"/>
  <c r="AJ90" i="16"/>
  <c r="AJ91" i="16"/>
  <c r="AJ92" i="16"/>
  <c r="AJ93" i="16"/>
  <c r="AJ94" i="16"/>
  <c r="AJ95" i="16"/>
  <c r="AJ96" i="16"/>
  <c r="AJ97" i="16"/>
  <c r="AJ98" i="16"/>
  <c r="AJ99" i="16"/>
  <c r="AJ100" i="16"/>
  <c r="AJ101" i="16"/>
  <c r="AJ102" i="16"/>
  <c r="AJ103" i="16"/>
  <c r="AJ104" i="16"/>
  <c r="AJ105" i="16"/>
  <c r="AJ106" i="16"/>
  <c r="AJ107" i="16"/>
  <c r="AJ108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1" i="16"/>
  <c r="AJ122" i="16"/>
  <c r="AJ123" i="16"/>
  <c r="AJ124" i="16"/>
  <c r="AJ125" i="16"/>
  <c r="AJ126" i="16"/>
  <c r="AJ127" i="16"/>
  <c r="AJ128" i="16"/>
  <c r="AJ129" i="16"/>
  <c r="AJ130" i="16"/>
  <c r="AJ131" i="16"/>
  <c r="AJ132" i="16"/>
  <c r="AJ133" i="16"/>
  <c r="AJ134" i="16"/>
  <c r="AJ135" i="16"/>
  <c r="AJ136" i="16"/>
  <c r="AJ137" i="16"/>
  <c r="AJ138" i="16"/>
  <c r="AJ139" i="16"/>
  <c r="AJ140" i="16"/>
  <c r="AJ141" i="16"/>
  <c r="AJ142" i="16"/>
  <c r="AJ143" i="16"/>
  <c r="AJ144" i="16"/>
  <c r="AJ145" i="16"/>
  <c r="AJ146" i="16"/>
  <c r="AJ147" i="16"/>
  <c r="AJ148" i="16"/>
  <c r="AJ149" i="16"/>
  <c r="AJ150" i="16"/>
  <c r="AJ151" i="16"/>
  <c r="AJ152" i="16"/>
  <c r="AJ153" i="16"/>
  <c r="AJ154" i="16"/>
  <c r="AJ155" i="16"/>
  <c r="AJ156" i="16"/>
  <c r="AJ157" i="16"/>
  <c r="AJ158" i="16"/>
  <c r="AJ159" i="16"/>
  <c r="AJ160" i="16"/>
  <c r="AJ10" i="17"/>
  <c r="AJ160" i="17" s="1"/>
  <c r="AJ11" i="17"/>
  <c r="AJ12" i="17"/>
  <c r="AJ13" i="17"/>
  <c r="AJ14" i="17"/>
  <c r="AJ15" i="17"/>
  <c r="AJ16" i="17"/>
  <c r="AJ17" i="17"/>
  <c r="AJ18" i="17"/>
  <c r="AJ19" i="17"/>
  <c r="AJ20" i="17"/>
  <c r="AJ21" i="17"/>
  <c r="AJ22" i="17"/>
  <c r="AJ23" i="17"/>
  <c r="AJ24" i="17"/>
  <c r="AJ25" i="17"/>
  <c r="AJ26" i="17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43" i="17"/>
  <c r="AJ44" i="17"/>
  <c r="AJ45" i="17"/>
  <c r="AJ46" i="17"/>
  <c r="AJ47" i="17"/>
  <c r="AJ48" i="17"/>
  <c r="AJ49" i="17"/>
  <c r="AJ50" i="17"/>
  <c r="AJ51" i="17"/>
  <c r="AJ52" i="17"/>
  <c r="AJ53" i="17"/>
  <c r="AJ54" i="17"/>
  <c r="AJ55" i="17"/>
  <c r="AJ56" i="17"/>
  <c r="AJ57" i="17"/>
  <c r="AJ58" i="17"/>
  <c r="AJ59" i="17"/>
  <c r="AJ60" i="17"/>
  <c r="AJ61" i="17"/>
  <c r="AJ62" i="17"/>
  <c r="AJ63" i="17"/>
  <c r="AJ64" i="17"/>
  <c r="AJ65" i="17"/>
  <c r="AJ66" i="17"/>
  <c r="AJ67" i="17"/>
  <c r="AJ68" i="17"/>
  <c r="AJ69" i="17"/>
  <c r="AJ70" i="17"/>
  <c r="AJ71" i="17"/>
  <c r="AJ72" i="17"/>
  <c r="AJ73" i="17"/>
  <c r="AJ74" i="17"/>
  <c r="AJ75" i="17"/>
  <c r="AJ76" i="17"/>
  <c r="AJ77" i="17"/>
  <c r="AJ78" i="17"/>
  <c r="AJ79" i="17"/>
  <c r="AJ80" i="17"/>
  <c r="AJ81" i="17"/>
  <c r="AJ82" i="17"/>
  <c r="AJ83" i="17"/>
  <c r="AJ84" i="17"/>
  <c r="AJ85" i="17"/>
  <c r="AJ86" i="17"/>
  <c r="AJ87" i="17"/>
  <c r="AJ88" i="17"/>
  <c r="AJ89" i="17"/>
  <c r="AJ90" i="17"/>
  <c r="AJ91" i="17"/>
  <c r="AJ92" i="17"/>
  <c r="AJ93" i="17"/>
  <c r="AJ94" i="17"/>
  <c r="AJ95" i="17"/>
  <c r="AJ96" i="17"/>
  <c r="AJ97" i="17"/>
  <c r="AJ98" i="17"/>
  <c r="AJ99" i="17"/>
  <c r="AJ100" i="17"/>
  <c r="AJ101" i="17"/>
  <c r="AJ102" i="17"/>
  <c r="AJ103" i="17"/>
  <c r="AJ104" i="17"/>
  <c r="AJ105" i="17"/>
  <c r="AJ106" i="17"/>
  <c r="AJ107" i="17"/>
  <c r="AJ108" i="17"/>
  <c r="AJ109" i="17"/>
  <c r="AJ110" i="17"/>
  <c r="AJ111" i="17"/>
  <c r="AJ112" i="17"/>
  <c r="AJ113" i="17"/>
  <c r="AJ114" i="17"/>
  <c r="AJ115" i="17"/>
  <c r="AJ116" i="17"/>
  <c r="AJ117" i="17"/>
  <c r="AJ118" i="17"/>
  <c r="AJ119" i="17"/>
  <c r="AJ120" i="17"/>
  <c r="AJ121" i="17"/>
  <c r="AJ122" i="17"/>
  <c r="AJ123" i="17"/>
  <c r="AJ124" i="17"/>
  <c r="AJ125" i="17"/>
  <c r="AJ126" i="17"/>
  <c r="AJ127" i="17"/>
  <c r="AJ128" i="17"/>
  <c r="AJ129" i="17"/>
  <c r="AJ130" i="17"/>
  <c r="AJ131" i="17"/>
  <c r="AJ132" i="17"/>
  <c r="AJ133" i="17"/>
  <c r="AJ134" i="17"/>
  <c r="AJ135" i="17"/>
  <c r="AJ136" i="17"/>
  <c r="AJ137" i="17"/>
  <c r="AJ138" i="17"/>
  <c r="AJ139" i="17"/>
  <c r="AJ140" i="17"/>
  <c r="AJ141" i="17"/>
  <c r="AJ142" i="17"/>
  <c r="AJ143" i="17"/>
  <c r="AJ144" i="17"/>
  <c r="AJ145" i="17"/>
  <c r="AJ146" i="17"/>
  <c r="AJ147" i="17"/>
  <c r="AJ148" i="17"/>
  <c r="AJ149" i="17"/>
  <c r="AJ150" i="17"/>
  <c r="AJ151" i="17"/>
  <c r="AJ152" i="17"/>
  <c r="AJ153" i="17"/>
  <c r="AJ154" i="17"/>
  <c r="AJ155" i="17"/>
  <c r="AJ156" i="17"/>
  <c r="AJ157" i="17"/>
  <c r="AJ158" i="17"/>
  <c r="AJ159" i="17"/>
  <c r="AJ10" i="18"/>
  <c r="AJ11" i="18"/>
  <c r="AJ12" i="18"/>
  <c r="AJ13" i="18"/>
  <c r="AJ14" i="18"/>
  <c r="AJ15" i="18"/>
  <c r="AJ16" i="18"/>
  <c r="AJ17" i="18"/>
  <c r="AJ18" i="18"/>
  <c r="AJ19" i="18"/>
  <c r="AJ20" i="18"/>
  <c r="AJ21" i="18"/>
  <c r="AJ22" i="18"/>
  <c r="AJ23" i="18"/>
  <c r="AJ24" i="18"/>
  <c r="AJ25" i="18"/>
  <c r="AJ26" i="18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43" i="18"/>
  <c r="AJ44" i="18"/>
  <c r="AJ45" i="18"/>
  <c r="AJ46" i="18"/>
  <c r="AJ47" i="18"/>
  <c r="AJ48" i="18"/>
  <c r="AJ49" i="18"/>
  <c r="AJ50" i="18"/>
  <c r="AJ51" i="18"/>
  <c r="AJ52" i="18"/>
  <c r="AJ53" i="18"/>
  <c r="AJ54" i="18"/>
  <c r="AJ55" i="18"/>
  <c r="AJ56" i="18"/>
  <c r="AJ57" i="18"/>
  <c r="AJ58" i="18"/>
  <c r="AJ59" i="18"/>
  <c r="AJ60" i="18"/>
  <c r="AJ61" i="18"/>
  <c r="AJ62" i="18"/>
  <c r="AJ63" i="18"/>
  <c r="AJ64" i="18"/>
  <c r="AJ65" i="18"/>
  <c r="AJ66" i="18"/>
  <c r="AJ67" i="18"/>
  <c r="AJ68" i="18"/>
  <c r="AJ69" i="18"/>
  <c r="AJ70" i="18"/>
  <c r="AJ71" i="18"/>
  <c r="AJ72" i="18"/>
  <c r="AJ73" i="18"/>
  <c r="AJ74" i="18"/>
  <c r="AJ75" i="18"/>
  <c r="AJ76" i="18"/>
  <c r="AJ77" i="18"/>
  <c r="AJ78" i="18"/>
  <c r="AJ79" i="18"/>
  <c r="AJ80" i="18"/>
  <c r="AJ81" i="18"/>
  <c r="AJ82" i="18"/>
  <c r="AJ83" i="18"/>
  <c r="AJ84" i="18"/>
  <c r="AJ85" i="18"/>
  <c r="AJ86" i="18"/>
  <c r="AJ87" i="18"/>
  <c r="AJ88" i="18"/>
  <c r="AJ89" i="18"/>
  <c r="AJ90" i="18"/>
  <c r="AJ91" i="18"/>
  <c r="AJ92" i="18"/>
  <c r="AJ93" i="18"/>
  <c r="AJ94" i="18"/>
  <c r="AJ95" i="18"/>
  <c r="AJ96" i="18"/>
  <c r="AJ97" i="18"/>
  <c r="AJ98" i="18"/>
  <c r="AJ99" i="18"/>
  <c r="AJ100" i="18"/>
  <c r="AJ101" i="18"/>
  <c r="AJ102" i="18"/>
  <c r="AJ103" i="18"/>
  <c r="AJ104" i="18"/>
  <c r="AJ105" i="18"/>
  <c r="AJ106" i="18"/>
  <c r="AJ107" i="18"/>
  <c r="AJ108" i="18"/>
  <c r="AJ109" i="18"/>
  <c r="AJ110" i="18"/>
  <c r="AJ111" i="18"/>
  <c r="AJ112" i="18"/>
  <c r="AJ113" i="18"/>
  <c r="AJ114" i="18"/>
  <c r="AJ115" i="18"/>
  <c r="AJ116" i="18"/>
  <c r="AJ117" i="18"/>
  <c r="AJ118" i="18"/>
  <c r="AJ119" i="18"/>
  <c r="AJ120" i="18"/>
  <c r="AJ121" i="18"/>
  <c r="AJ122" i="18"/>
  <c r="AJ123" i="18"/>
  <c r="AJ124" i="18"/>
  <c r="AJ125" i="18"/>
  <c r="AJ126" i="18"/>
  <c r="AJ127" i="18"/>
  <c r="AJ128" i="18"/>
  <c r="AJ129" i="18"/>
  <c r="AJ130" i="18"/>
  <c r="AJ131" i="18"/>
  <c r="AJ132" i="18"/>
  <c r="AJ133" i="18"/>
  <c r="AJ134" i="18"/>
  <c r="AJ135" i="18"/>
  <c r="AJ136" i="18"/>
  <c r="AJ137" i="18"/>
  <c r="AJ138" i="18"/>
  <c r="AJ139" i="18"/>
  <c r="AJ140" i="18"/>
  <c r="AJ141" i="18"/>
  <c r="AJ142" i="18"/>
  <c r="AJ143" i="18"/>
  <c r="AJ144" i="18"/>
  <c r="AJ145" i="18"/>
  <c r="AJ146" i="18"/>
  <c r="AJ147" i="18"/>
  <c r="AJ148" i="18"/>
  <c r="AJ149" i="18"/>
  <c r="AJ150" i="18"/>
  <c r="AJ151" i="18"/>
  <c r="AJ152" i="18"/>
  <c r="AJ153" i="18"/>
  <c r="AJ154" i="18"/>
  <c r="AJ155" i="18"/>
  <c r="AJ156" i="18"/>
  <c r="AJ157" i="18"/>
  <c r="AJ158" i="18"/>
  <c r="AJ159" i="18"/>
  <c r="AJ160" i="18"/>
  <c r="AH20" i="8" s="1"/>
  <c r="AJ10" i="19"/>
  <c r="AJ11" i="19"/>
  <c r="AJ12" i="19"/>
  <c r="AJ13" i="19"/>
  <c r="AJ14" i="19"/>
  <c r="AJ15" i="19"/>
  <c r="AJ16" i="19"/>
  <c r="AJ17" i="19"/>
  <c r="AJ18" i="19"/>
  <c r="AJ19" i="19"/>
  <c r="AJ20" i="19"/>
  <c r="AJ21" i="19"/>
  <c r="AJ22" i="19"/>
  <c r="AJ23" i="19"/>
  <c r="AJ24" i="19"/>
  <c r="AJ25" i="19"/>
  <c r="AJ26" i="19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43" i="19"/>
  <c r="AJ44" i="19"/>
  <c r="AJ45" i="19"/>
  <c r="AJ46" i="19"/>
  <c r="AJ47" i="19"/>
  <c r="AJ48" i="19"/>
  <c r="AJ49" i="19"/>
  <c r="AJ50" i="19"/>
  <c r="AJ51" i="19"/>
  <c r="AJ52" i="19"/>
  <c r="AJ53" i="19"/>
  <c r="AJ54" i="19"/>
  <c r="AJ55" i="19"/>
  <c r="AJ56" i="19"/>
  <c r="AJ57" i="19"/>
  <c r="AJ58" i="19"/>
  <c r="AJ59" i="19"/>
  <c r="AJ60" i="19"/>
  <c r="AJ61" i="19"/>
  <c r="AJ62" i="19"/>
  <c r="AJ63" i="19"/>
  <c r="AJ64" i="19"/>
  <c r="AJ65" i="19"/>
  <c r="AJ66" i="19"/>
  <c r="AJ67" i="19"/>
  <c r="AJ68" i="19"/>
  <c r="AJ69" i="19"/>
  <c r="AJ70" i="19"/>
  <c r="AJ71" i="19"/>
  <c r="AJ72" i="19"/>
  <c r="AJ73" i="19"/>
  <c r="AJ74" i="19"/>
  <c r="AJ75" i="19"/>
  <c r="AJ76" i="19"/>
  <c r="AJ77" i="19"/>
  <c r="AJ78" i="19"/>
  <c r="AJ79" i="19"/>
  <c r="AJ80" i="19"/>
  <c r="AJ81" i="19"/>
  <c r="AJ82" i="19"/>
  <c r="AJ83" i="19"/>
  <c r="AJ84" i="19"/>
  <c r="AJ85" i="19"/>
  <c r="AJ86" i="19"/>
  <c r="AJ87" i="19"/>
  <c r="AJ88" i="19"/>
  <c r="AJ89" i="19"/>
  <c r="AJ90" i="19"/>
  <c r="AJ91" i="19"/>
  <c r="AJ92" i="19"/>
  <c r="AJ93" i="19"/>
  <c r="AJ94" i="19"/>
  <c r="AJ95" i="19"/>
  <c r="AJ96" i="19"/>
  <c r="AJ97" i="19"/>
  <c r="AJ98" i="19"/>
  <c r="AJ99" i="19"/>
  <c r="AJ100" i="19"/>
  <c r="AJ101" i="19"/>
  <c r="AJ102" i="19"/>
  <c r="AJ103" i="19"/>
  <c r="AJ104" i="19"/>
  <c r="AJ105" i="19"/>
  <c r="AJ106" i="19"/>
  <c r="AJ107" i="19"/>
  <c r="AJ108" i="19"/>
  <c r="AJ109" i="19"/>
  <c r="AJ110" i="19"/>
  <c r="AJ111" i="19"/>
  <c r="AJ112" i="19"/>
  <c r="AJ113" i="19"/>
  <c r="AJ114" i="19"/>
  <c r="AJ115" i="19"/>
  <c r="AJ116" i="19"/>
  <c r="AJ117" i="19"/>
  <c r="AJ118" i="19"/>
  <c r="AJ119" i="19"/>
  <c r="AJ120" i="19"/>
  <c r="AJ121" i="19"/>
  <c r="AJ122" i="19"/>
  <c r="AJ123" i="19"/>
  <c r="AJ124" i="19"/>
  <c r="AJ125" i="19"/>
  <c r="AJ126" i="19"/>
  <c r="AJ127" i="19"/>
  <c r="AJ128" i="19"/>
  <c r="AJ129" i="19"/>
  <c r="AJ130" i="19"/>
  <c r="AJ131" i="19"/>
  <c r="AJ132" i="19"/>
  <c r="AJ133" i="19"/>
  <c r="AJ134" i="19"/>
  <c r="AJ135" i="19"/>
  <c r="AJ136" i="19"/>
  <c r="AJ137" i="19"/>
  <c r="AJ138" i="19"/>
  <c r="AJ139" i="19"/>
  <c r="AJ140" i="19"/>
  <c r="AJ141" i="19"/>
  <c r="AJ142" i="19"/>
  <c r="AJ143" i="19"/>
  <c r="AJ144" i="19"/>
  <c r="AJ145" i="19"/>
  <c r="AJ146" i="19"/>
  <c r="AJ147" i="19"/>
  <c r="AJ148" i="19"/>
  <c r="AJ149" i="19"/>
  <c r="AJ150" i="19"/>
  <c r="AJ151" i="19"/>
  <c r="AJ152" i="19"/>
  <c r="AJ153" i="19"/>
  <c r="AJ154" i="19"/>
  <c r="AJ155" i="19"/>
  <c r="AJ156" i="19"/>
  <c r="AJ157" i="19"/>
  <c r="AJ158" i="19"/>
  <c r="AJ159" i="19"/>
  <c r="AJ160" i="19"/>
  <c r="AH21" i="8" s="1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5" i="3"/>
  <c r="AJ76" i="3"/>
  <c r="AJ77" i="3"/>
  <c r="AJ78" i="3"/>
  <c r="AJ79" i="3"/>
  <c r="AJ80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3" i="3"/>
  <c r="AJ94" i="3"/>
  <c r="AJ95" i="3"/>
  <c r="AJ96" i="3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J153" i="3"/>
  <c r="AJ154" i="3"/>
  <c r="AJ155" i="3"/>
  <c r="AJ156" i="3"/>
  <c r="AJ157" i="3"/>
  <c r="AJ158" i="3"/>
  <c r="AJ159" i="3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32" i="21"/>
  <c r="AJ33" i="21"/>
  <c r="AJ34" i="21"/>
  <c r="AJ35" i="21"/>
  <c r="AJ36" i="21"/>
  <c r="AJ37" i="21"/>
  <c r="AJ38" i="21"/>
  <c r="AJ39" i="21"/>
  <c r="AJ40" i="21"/>
  <c r="AJ41" i="21"/>
  <c r="AJ42" i="21"/>
  <c r="AJ43" i="21"/>
  <c r="AJ44" i="21"/>
  <c r="AJ45" i="21"/>
  <c r="AJ46" i="21"/>
  <c r="AJ47" i="21"/>
  <c r="AJ48" i="21"/>
  <c r="AJ49" i="21"/>
  <c r="AJ50" i="21"/>
  <c r="AJ51" i="21"/>
  <c r="AJ52" i="21"/>
  <c r="AJ53" i="21"/>
  <c r="AJ54" i="21"/>
  <c r="AJ55" i="21"/>
  <c r="AJ56" i="21"/>
  <c r="AJ57" i="21"/>
  <c r="AJ58" i="21"/>
  <c r="AJ59" i="21"/>
  <c r="AJ60" i="21"/>
  <c r="AJ61" i="21"/>
  <c r="AJ62" i="21"/>
  <c r="AJ63" i="21"/>
  <c r="AJ64" i="21"/>
  <c r="AJ65" i="21"/>
  <c r="AJ66" i="21"/>
  <c r="AJ67" i="21"/>
  <c r="AJ68" i="21"/>
  <c r="AJ69" i="21"/>
  <c r="AJ70" i="21"/>
  <c r="AJ71" i="21"/>
  <c r="AJ72" i="21"/>
  <c r="AJ73" i="21"/>
  <c r="AJ74" i="21"/>
  <c r="AJ75" i="21"/>
  <c r="AJ76" i="21"/>
  <c r="AJ77" i="21"/>
  <c r="AJ78" i="21"/>
  <c r="AJ79" i="21"/>
  <c r="AJ80" i="21"/>
  <c r="AJ81" i="21"/>
  <c r="AJ82" i="21"/>
  <c r="AJ83" i="21"/>
  <c r="AJ84" i="21"/>
  <c r="AJ85" i="21"/>
  <c r="AJ86" i="21"/>
  <c r="AJ87" i="21"/>
  <c r="AJ88" i="21"/>
  <c r="AJ89" i="21"/>
  <c r="AJ90" i="21"/>
  <c r="AJ91" i="21"/>
  <c r="AJ92" i="21"/>
  <c r="AJ93" i="21"/>
  <c r="AJ94" i="21"/>
  <c r="AJ95" i="21"/>
  <c r="AJ96" i="21"/>
  <c r="AJ97" i="21"/>
  <c r="AJ98" i="21"/>
  <c r="AJ99" i="21"/>
  <c r="AJ100" i="21"/>
  <c r="AJ101" i="21"/>
  <c r="AJ102" i="21"/>
  <c r="AJ103" i="21"/>
  <c r="AJ104" i="21"/>
  <c r="AJ105" i="21"/>
  <c r="AJ106" i="21"/>
  <c r="AJ107" i="21"/>
  <c r="AJ108" i="21"/>
  <c r="AJ109" i="21"/>
  <c r="AJ110" i="21"/>
  <c r="AJ111" i="21"/>
  <c r="AJ112" i="21"/>
  <c r="AJ113" i="21"/>
  <c r="AJ114" i="21"/>
  <c r="AJ115" i="21"/>
  <c r="AJ116" i="21"/>
  <c r="AJ117" i="21"/>
  <c r="AJ118" i="21"/>
  <c r="AJ119" i="21"/>
  <c r="AJ120" i="21"/>
  <c r="AJ121" i="21"/>
  <c r="AJ122" i="21"/>
  <c r="AJ123" i="21"/>
  <c r="AJ124" i="21"/>
  <c r="AJ125" i="21"/>
  <c r="AJ126" i="21"/>
  <c r="AJ127" i="21"/>
  <c r="AJ128" i="21"/>
  <c r="AJ129" i="21"/>
  <c r="AJ130" i="21"/>
  <c r="AJ131" i="21"/>
  <c r="AJ132" i="21"/>
  <c r="AJ133" i="21"/>
  <c r="AJ134" i="21"/>
  <c r="AJ135" i="21"/>
  <c r="AJ136" i="21"/>
  <c r="AJ137" i="21"/>
  <c r="AJ138" i="21"/>
  <c r="AJ139" i="21"/>
  <c r="AJ140" i="21"/>
  <c r="AJ141" i="21"/>
  <c r="AJ142" i="21"/>
  <c r="AJ143" i="21"/>
  <c r="AJ144" i="21"/>
  <c r="AJ145" i="21"/>
  <c r="AJ146" i="21"/>
  <c r="AJ147" i="21"/>
  <c r="AJ148" i="21"/>
  <c r="AJ149" i="21"/>
  <c r="AJ150" i="21"/>
  <c r="AJ151" i="21"/>
  <c r="AJ152" i="21"/>
  <c r="AJ153" i="21"/>
  <c r="AJ154" i="21"/>
  <c r="AJ155" i="21"/>
  <c r="AJ156" i="21"/>
  <c r="AJ157" i="21"/>
  <c r="AJ158" i="21"/>
  <c r="AJ159" i="21"/>
  <c r="AI13" i="7"/>
  <c r="AI14" i="7"/>
  <c r="AI11" i="7"/>
  <c r="AI12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64" i="7"/>
  <c r="AI65" i="7"/>
  <c r="AI66" i="7"/>
  <c r="AI67" i="7"/>
  <c r="AI68" i="7"/>
  <c r="AI69" i="7"/>
  <c r="AI70" i="7"/>
  <c r="AI71" i="7"/>
  <c r="AI72" i="7"/>
  <c r="AI73" i="7"/>
  <c r="AI74" i="7"/>
  <c r="AI75" i="7"/>
  <c r="AI76" i="7"/>
  <c r="AI77" i="7"/>
  <c r="AI78" i="7"/>
  <c r="AI79" i="7"/>
  <c r="AI80" i="7"/>
  <c r="AI81" i="7"/>
  <c r="AI82" i="7"/>
  <c r="AI83" i="7"/>
  <c r="AI84" i="7"/>
  <c r="AI85" i="7"/>
  <c r="AI86" i="7"/>
  <c r="AI87" i="7"/>
  <c r="AI88" i="7"/>
  <c r="AI89" i="7"/>
  <c r="AI90" i="7"/>
  <c r="AI91" i="7"/>
  <c r="AI92" i="7"/>
  <c r="AI93" i="7"/>
  <c r="AI94" i="7"/>
  <c r="AI95" i="7"/>
  <c r="AI96" i="7"/>
  <c r="AI97" i="7"/>
  <c r="AI98" i="7"/>
  <c r="AI99" i="7"/>
  <c r="AI100" i="7"/>
  <c r="AI101" i="7"/>
  <c r="AI102" i="7"/>
  <c r="AI103" i="7"/>
  <c r="AI104" i="7"/>
  <c r="AI105" i="7"/>
  <c r="AI106" i="7"/>
  <c r="AI107" i="7"/>
  <c r="AI108" i="7"/>
  <c r="AI109" i="7"/>
  <c r="AI110" i="7"/>
  <c r="AI111" i="7"/>
  <c r="AI112" i="7"/>
  <c r="AI113" i="7"/>
  <c r="AI114" i="7"/>
  <c r="AI115" i="7"/>
  <c r="AI116" i="7"/>
  <c r="AI117" i="7"/>
  <c r="AI118" i="7"/>
  <c r="AI119" i="7"/>
  <c r="AI120" i="7"/>
  <c r="AI121" i="7"/>
  <c r="AI122" i="7"/>
  <c r="AI123" i="7"/>
  <c r="AI124" i="7"/>
  <c r="AI125" i="7"/>
  <c r="AI126" i="7"/>
  <c r="AI127" i="7"/>
  <c r="AI128" i="7"/>
  <c r="AI129" i="7"/>
  <c r="AI130" i="7"/>
  <c r="AI131" i="7"/>
  <c r="AI132" i="7"/>
  <c r="AI133" i="7"/>
  <c r="AI134" i="7"/>
  <c r="AI135" i="7"/>
  <c r="AI136" i="7"/>
  <c r="AI137" i="7"/>
  <c r="AI138" i="7"/>
  <c r="AI139" i="7"/>
  <c r="AI140" i="7"/>
  <c r="AI141" i="7"/>
  <c r="AI142" i="7"/>
  <c r="AI143" i="7"/>
  <c r="AI144" i="7"/>
  <c r="AI145" i="7"/>
  <c r="AI146" i="7"/>
  <c r="AI147" i="7"/>
  <c r="AI148" i="7"/>
  <c r="AI149" i="7"/>
  <c r="AI150" i="7"/>
  <c r="AI151" i="7"/>
  <c r="AI152" i="7"/>
  <c r="AI153" i="7"/>
  <c r="AI154" i="7"/>
  <c r="AI155" i="7"/>
  <c r="AI156" i="7"/>
  <c r="AI157" i="7"/>
  <c r="AI158" i="7"/>
  <c r="AI159" i="7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2" i="9"/>
  <c r="AI73" i="9"/>
  <c r="AI74" i="9"/>
  <c r="AI75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I99" i="10"/>
  <c r="AI100" i="10"/>
  <c r="AI101" i="10"/>
  <c r="AI102" i="10"/>
  <c r="AI103" i="10"/>
  <c r="AI104" i="10"/>
  <c r="AI105" i="10"/>
  <c r="AI106" i="10"/>
  <c r="AI107" i="10"/>
  <c r="AI108" i="10"/>
  <c r="AI109" i="10"/>
  <c r="AI110" i="10"/>
  <c r="AI111" i="10"/>
  <c r="AI112" i="10"/>
  <c r="AI113" i="10"/>
  <c r="AI114" i="10"/>
  <c r="AI115" i="10"/>
  <c r="AI116" i="10"/>
  <c r="AI117" i="10"/>
  <c r="AI118" i="10"/>
  <c r="AI119" i="10"/>
  <c r="AI120" i="10"/>
  <c r="AI121" i="10"/>
  <c r="AI122" i="10"/>
  <c r="AI123" i="10"/>
  <c r="AI124" i="10"/>
  <c r="AI125" i="10"/>
  <c r="AI126" i="10"/>
  <c r="AI127" i="10"/>
  <c r="AI128" i="10"/>
  <c r="AI129" i="10"/>
  <c r="AI130" i="10"/>
  <c r="AI131" i="10"/>
  <c r="AI132" i="10"/>
  <c r="AI133" i="10"/>
  <c r="AI134" i="10"/>
  <c r="AI135" i="10"/>
  <c r="AI136" i="10"/>
  <c r="AI137" i="10"/>
  <c r="AI138" i="10"/>
  <c r="AI139" i="10"/>
  <c r="AI140" i="10"/>
  <c r="AI141" i="10"/>
  <c r="AI142" i="10"/>
  <c r="AI143" i="10"/>
  <c r="AI144" i="10"/>
  <c r="AI145" i="10"/>
  <c r="AI146" i="10"/>
  <c r="AI147" i="10"/>
  <c r="AI148" i="10"/>
  <c r="AI149" i="10"/>
  <c r="AI150" i="10"/>
  <c r="AI151" i="10"/>
  <c r="AI152" i="10"/>
  <c r="AI153" i="10"/>
  <c r="AI154" i="10"/>
  <c r="AI155" i="10"/>
  <c r="AI156" i="10"/>
  <c r="AI157" i="10"/>
  <c r="AI158" i="10"/>
  <c r="AI159" i="10"/>
  <c r="AI160" i="10"/>
  <c r="AG12" i="8" s="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99" i="11"/>
  <c r="AI100" i="11"/>
  <c r="AI101" i="11"/>
  <c r="AI102" i="11"/>
  <c r="AI103" i="11"/>
  <c r="AI104" i="11"/>
  <c r="AI105" i="11"/>
  <c r="AI106" i="11"/>
  <c r="AI107" i="11"/>
  <c r="AI108" i="11"/>
  <c r="AI109" i="11"/>
  <c r="AI110" i="11"/>
  <c r="AI111" i="11"/>
  <c r="AI112" i="11"/>
  <c r="AI113" i="11"/>
  <c r="AI114" i="11"/>
  <c r="AI115" i="11"/>
  <c r="AI116" i="11"/>
  <c r="AI117" i="11"/>
  <c r="AI118" i="11"/>
  <c r="AI119" i="11"/>
  <c r="AI120" i="11"/>
  <c r="AI121" i="11"/>
  <c r="AI122" i="11"/>
  <c r="AI123" i="11"/>
  <c r="AI124" i="11"/>
  <c r="AI125" i="11"/>
  <c r="AI126" i="11"/>
  <c r="AI127" i="11"/>
  <c r="AI128" i="11"/>
  <c r="AI129" i="11"/>
  <c r="AI130" i="11"/>
  <c r="AI131" i="11"/>
  <c r="AI132" i="11"/>
  <c r="AI133" i="11"/>
  <c r="AI134" i="11"/>
  <c r="AI135" i="11"/>
  <c r="AI136" i="11"/>
  <c r="AI137" i="11"/>
  <c r="AI138" i="11"/>
  <c r="AI139" i="11"/>
  <c r="AI140" i="11"/>
  <c r="AI141" i="11"/>
  <c r="AI142" i="11"/>
  <c r="AI143" i="11"/>
  <c r="AI144" i="11"/>
  <c r="AI145" i="11"/>
  <c r="AI146" i="11"/>
  <c r="AI147" i="11"/>
  <c r="AI148" i="11"/>
  <c r="AI149" i="11"/>
  <c r="AI150" i="11"/>
  <c r="AI151" i="11"/>
  <c r="AI152" i="11"/>
  <c r="AI153" i="11"/>
  <c r="AI154" i="11"/>
  <c r="AI155" i="11"/>
  <c r="AI156" i="11"/>
  <c r="AI157" i="11"/>
  <c r="AI158" i="11"/>
  <c r="AI159" i="11"/>
  <c r="AI10" i="12"/>
  <c r="AI11" i="12"/>
  <c r="AI12" i="12"/>
  <c r="AI13" i="12"/>
  <c r="AI14" i="12"/>
  <c r="AI15" i="12"/>
  <c r="AI16" i="12"/>
  <c r="AI17" i="12"/>
  <c r="AI18" i="12"/>
  <c r="AI19" i="12"/>
  <c r="AI20" i="12"/>
  <c r="AI21" i="12"/>
  <c r="AI22" i="12"/>
  <c r="AI23" i="12"/>
  <c r="AI24" i="12"/>
  <c r="AI25" i="12"/>
  <c r="AI26" i="12"/>
  <c r="AI27" i="12"/>
  <c r="AI28" i="12"/>
  <c r="AI29" i="12"/>
  <c r="AI30" i="12"/>
  <c r="AI31" i="12"/>
  <c r="AI32" i="12"/>
  <c r="AI33" i="12"/>
  <c r="AI34" i="12"/>
  <c r="AI35" i="12"/>
  <c r="AI36" i="12"/>
  <c r="AI37" i="12"/>
  <c r="AI38" i="12"/>
  <c r="AI39" i="12"/>
  <c r="AI40" i="12"/>
  <c r="AI41" i="12"/>
  <c r="AI42" i="12"/>
  <c r="AI43" i="12"/>
  <c r="AI44" i="12"/>
  <c r="AI45" i="12"/>
  <c r="AI46" i="12"/>
  <c r="AI47" i="12"/>
  <c r="AI48" i="12"/>
  <c r="AI49" i="12"/>
  <c r="AI50" i="12"/>
  <c r="AI51" i="12"/>
  <c r="AI52" i="12"/>
  <c r="AI53" i="12"/>
  <c r="AI54" i="12"/>
  <c r="AI55" i="12"/>
  <c r="AI56" i="12"/>
  <c r="AI57" i="12"/>
  <c r="AI58" i="12"/>
  <c r="AI59" i="12"/>
  <c r="AI60" i="12"/>
  <c r="AI61" i="12"/>
  <c r="AI62" i="12"/>
  <c r="AI63" i="12"/>
  <c r="AI64" i="12"/>
  <c r="AI65" i="12"/>
  <c r="AI66" i="12"/>
  <c r="AI67" i="12"/>
  <c r="AI68" i="12"/>
  <c r="AI69" i="12"/>
  <c r="AI70" i="12"/>
  <c r="AI71" i="12"/>
  <c r="AI72" i="12"/>
  <c r="AI73" i="12"/>
  <c r="AI74" i="12"/>
  <c r="AI75" i="12"/>
  <c r="AI76" i="12"/>
  <c r="AI77" i="12"/>
  <c r="AI78" i="12"/>
  <c r="AI79" i="12"/>
  <c r="AI80" i="12"/>
  <c r="AI81" i="12"/>
  <c r="AI82" i="12"/>
  <c r="AI83" i="12"/>
  <c r="AI84" i="12"/>
  <c r="AI85" i="12"/>
  <c r="AI86" i="12"/>
  <c r="AI87" i="12"/>
  <c r="AI88" i="12"/>
  <c r="AI89" i="12"/>
  <c r="AI90" i="12"/>
  <c r="AI91" i="12"/>
  <c r="AI92" i="12"/>
  <c r="AI93" i="12"/>
  <c r="AI94" i="12"/>
  <c r="AI95" i="12"/>
  <c r="AI96" i="12"/>
  <c r="AI97" i="12"/>
  <c r="AI98" i="12"/>
  <c r="AI99" i="12"/>
  <c r="AI100" i="12"/>
  <c r="AI101" i="12"/>
  <c r="AI102" i="12"/>
  <c r="AI103" i="12"/>
  <c r="AI104" i="12"/>
  <c r="AI105" i="12"/>
  <c r="AI106" i="12"/>
  <c r="AI107" i="12"/>
  <c r="AI108" i="12"/>
  <c r="AI109" i="12"/>
  <c r="AI110" i="12"/>
  <c r="AI111" i="12"/>
  <c r="AI112" i="12"/>
  <c r="AI113" i="12"/>
  <c r="AI114" i="12"/>
  <c r="AI115" i="12"/>
  <c r="AI116" i="12"/>
  <c r="AI117" i="12"/>
  <c r="AI118" i="12"/>
  <c r="AI119" i="12"/>
  <c r="AI120" i="12"/>
  <c r="AI121" i="12"/>
  <c r="AI122" i="12"/>
  <c r="AI123" i="12"/>
  <c r="AI124" i="12"/>
  <c r="AI125" i="12"/>
  <c r="AI126" i="12"/>
  <c r="AI127" i="12"/>
  <c r="AI128" i="12"/>
  <c r="AI129" i="12"/>
  <c r="AI130" i="12"/>
  <c r="AI131" i="12"/>
  <c r="AI132" i="12"/>
  <c r="AI133" i="12"/>
  <c r="AI134" i="12"/>
  <c r="AI135" i="12"/>
  <c r="AI136" i="12"/>
  <c r="AI137" i="12"/>
  <c r="AI138" i="12"/>
  <c r="AI139" i="12"/>
  <c r="AI140" i="12"/>
  <c r="AI141" i="12"/>
  <c r="AI142" i="12"/>
  <c r="AI143" i="12"/>
  <c r="AI144" i="12"/>
  <c r="AI145" i="12"/>
  <c r="AI146" i="12"/>
  <c r="AI147" i="12"/>
  <c r="AI148" i="12"/>
  <c r="AI149" i="12"/>
  <c r="AI150" i="12"/>
  <c r="AI151" i="12"/>
  <c r="AI152" i="12"/>
  <c r="AI153" i="12"/>
  <c r="AI154" i="12"/>
  <c r="AI155" i="12"/>
  <c r="AI156" i="12"/>
  <c r="AI157" i="12"/>
  <c r="AI158" i="12"/>
  <c r="AI159" i="12"/>
  <c r="AI10" i="13"/>
  <c r="AI160" i="13" s="1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64" i="13"/>
  <c r="AI65" i="13"/>
  <c r="AI66" i="13"/>
  <c r="AI67" i="13"/>
  <c r="AI68" i="13"/>
  <c r="AI69" i="13"/>
  <c r="AI70" i="13"/>
  <c r="AI71" i="13"/>
  <c r="AI72" i="13"/>
  <c r="AI73" i="13"/>
  <c r="AI74" i="13"/>
  <c r="AI75" i="13"/>
  <c r="AI76" i="13"/>
  <c r="AI77" i="13"/>
  <c r="AI78" i="13"/>
  <c r="AI79" i="13"/>
  <c r="AI80" i="13"/>
  <c r="AI81" i="13"/>
  <c r="AI82" i="13"/>
  <c r="AI83" i="13"/>
  <c r="AI84" i="13"/>
  <c r="AI85" i="13"/>
  <c r="AI86" i="13"/>
  <c r="AI87" i="13"/>
  <c r="AI88" i="13"/>
  <c r="AI89" i="13"/>
  <c r="AI90" i="13"/>
  <c r="AI91" i="13"/>
  <c r="AI92" i="13"/>
  <c r="AI93" i="13"/>
  <c r="AI94" i="13"/>
  <c r="AI95" i="13"/>
  <c r="AI96" i="13"/>
  <c r="AI97" i="13"/>
  <c r="AI98" i="13"/>
  <c r="AI99" i="13"/>
  <c r="AI100" i="13"/>
  <c r="AI101" i="13"/>
  <c r="AI102" i="13"/>
  <c r="AI103" i="13"/>
  <c r="AI104" i="13"/>
  <c r="AI105" i="13"/>
  <c r="AI106" i="13"/>
  <c r="AI107" i="13"/>
  <c r="AI108" i="13"/>
  <c r="AI109" i="13"/>
  <c r="AI110" i="13"/>
  <c r="AI111" i="13"/>
  <c r="AI112" i="13"/>
  <c r="AI113" i="13"/>
  <c r="AI114" i="13"/>
  <c r="AI115" i="13"/>
  <c r="AI116" i="13"/>
  <c r="AI117" i="13"/>
  <c r="AI118" i="13"/>
  <c r="AI119" i="13"/>
  <c r="AI120" i="13"/>
  <c r="AI121" i="13"/>
  <c r="AI122" i="13"/>
  <c r="AI123" i="13"/>
  <c r="AI124" i="13"/>
  <c r="AI125" i="13"/>
  <c r="AI126" i="13"/>
  <c r="AI127" i="13"/>
  <c r="AI128" i="13"/>
  <c r="AI129" i="13"/>
  <c r="AI130" i="13"/>
  <c r="AI131" i="13"/>
  <c r="AI132" i="13"/>
  <c r="AI133" i="13"/>
  <c r="AI134" i="13"/>
  <c r="AI135" i="13"/>
  <c r="AI136" i="13"/>
  <c r="AI137" i="13"/>
  <c r="AI138" i="13"/>
  <c r="AI139" i="13"/>
  <c r="AI140" i="13"/>
  <c r="AI141" i="13"/>
  <c r="AI142" i="13"/>
  <c r="AI143" i="13"/>
  <c r="AI144" i="13"/>
  <c r="AI145" i="13"/>
  <c r="AI146" i="13"/>
  <c r="AI147" i="13"/>
  <c r="AI148" i="13"/>
  <c r="AI149" i="13"/>
  <c r="AI150" i="13"/>
  <c r="AI151" i="13"/>
  <c r="AI152" i="13"/>
  <c r="AI153" i="13"/>
  <c r="AI154" i="13"/>
  <c r="AI155" i="13"/>
  <c r="AI156" i="13"/>
  <c r="AI157" i="13"/>
  <c r="AI158" i="13"/>
  <c r="AI159" i="13"/>
  <c r="AI10" i="14"/>
  <c r="AI160" i="14" s="1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  <c r="AI23" i="14"/>
  <c r="AI24" i="14"/>
  <c r="AI25" i="14"/>
  <c r="AI26" i="14"/>
  <c r="AI27" i="14"/>
  <c r="AI28" i="14"/>
  <c r="AI29" i="14"/>
  <c r="AI30" i="14"/>
  <c r="AI31" i="14"/>
  <c r="AI32" i="14"/>
  <c r="AI33" i="14"/>
  <c r="AI34" i="14"/>
  <c r="AI35" i="14"/>
  <c r="AI36" i="14"/>
  <c r="AI37" i="14"/>
  <c r="AI38" i="14"/>
  <c r="AI39" i="14"/>
  <c r="AI40" i="14"/>
  <c r="AI41" i="14"/>
  <c r="AI42" i="14"/>
  <c r="AI43" i="14"/>
  <c r="AI44" i="14"/>
  <c r="AI45" i="14"/>
  <c r="AI46" i="14"/>
  <c r="AI47" i="14"/>
  <c r="AI48" i="14"/>
  <c r="AI49" i="14"/>
  <c r="AI50" i="14"/>
  <c r="AI51" i="14"/>
  <c r="AI52" i="14"/>
  <c r="AI53" i="14"/>
  <c r="AI54" i="14"/>
  <c r="AI55" i="14"/>
  <c r="AI56" i="14"/>
  <c r="AI57" i="14"/>
  <c r="AI58" i="14"/>
  <c r="AI59" i="14"/>
  <c r="AI60" i="14"/>
  <c r="AI61" i="14"/>
  <c r="AI62" i="14"/>
  <c r="AI63" i="14"/>
  <c r="AI64" i="14"/>
  <c r="AI65" i="14"/>
  <c r="AI66" i="14"/>
  <c r="AI67" i="14"/>
  <c r="AI68" i="14"/>
  <c r="AI69" i="14"/>
  <c r="AI70" i="14"/>
  <c r="AI71" i="14"/>
  <c r="AI72" i="14"/>
  <c r="AI73" i="14"/>
  <c r="AI74" i="14"/>
  <c r="AI75" i="14"/>
  <c r="AI76" i="14"/>
  <c r="AI77" i="14"/>
  <c r="AI78" i="14"/>
  <c r="AI79" i="14"/>
  <c r="AI80" i="14"/>
  <c r="AI81" i="14"/>
  <c r="AI82" i="14"/>
  <c r="AI83" i="14"/>
  <c r="AI84" i="14"/>
  <c r="AI85" i="14"/>
  <c r="AI86" i="14"/>
  <c r="AI87" i="14"/>
  <c r="AI88" i="14"/>
  <c r="AI89" i="14"/>
  <c r="AI90" i="14"/>
  <c r="AI91" i="14"/>
  <c r="AI92" i="14"/>
  <c r="AI93" i="14"/>
  <c r="AI94" i="14"/>
  <c r="AI95" i="14"/>
  <c r="AI96" i="14"/>
  <c r="AI97" i="14"/>
  <c r="AI98" i="14"/>
  <c r="AI99" i="14"/>
  <c r="AI100" i="14"/>
  <c r="AI101" i="14"/>
  <c r="AI102" i="14"/>
  <c r="AI103" i="14"/>
  <c r="AI104" i="14"/>
  <c r="AI105" i="14"/>
  <c r="AI106" i="14"/>
  <c r="AI107" i="14"/>
  <c r="AI108" i="14"/>
  <c r="AI109" i="14"/>
  <c r="AI110" i="14"/>
  <c r="AI111" i="14"/>
  <c r="AI112" i="14"/>
  <c r="AI113" i="14"/>
  <c r="AI114" i="14"/>
  <c r="AI115" i="14"/>
  <c r="AI116" i="14"/>
  <c r="AI117" i="14"/>
  <c r="AI118" i="14"/>
  <c r="AI119" i="14"/>
  <c r="AI120" i="14"/>
  <c r="AI121" i="14"/>
  <c r="AI122" i="14"/>
  <c r="AI123" i="14"/>
  <c r="AI124" i="14"/>
  <c r="AI125" i="14"/>
  <c r="AI126" i="14"/>
  <c r="AI127" i="14"/>
  <c r="AI128" i="14"/>
  <c r="AI129" i="14"/>
  <c r="AI130" i="14"/>
  <c r="AI131" i="14"/>
  <c r="AI132" i="14"/>
  <c r="AI133" i="14"/>
  <c r="AI134" i="14"/>
  <c r="AI135" i="14"/>
  <c r="AI136" i="14"/>
  <c r="AI137" i="14"/>
  <c r="AI138" i="14"/>
  <c r="AI139" i="14"/>
  <c r="AI140" i="14"/>
  <c r="AI141" i="14"/>
  <c r="AI142" i="14"/>
  <c r="AI143" i="14"/>
  <c r="AI144" i="14"/>
  <c r="AI145" i="14"/>
  <c r="AI146" i="14"/>
  <c r="AI147" i="14"/>
  <c r="AI148" i="14"/>
  <c r="AI149" i="14"/>
  <c r="AI150" i="14"/>
  <c r="AI151" i="14"/>
  <c r="AI152" i="14"/>
  <c r="AI153" i="14"/>
  <c r="AI154" i="14"/>
  <c r="AI155" i="14"/>
  <c r="AI156" i="14"/>
  <c r="AI157" i="14"/>
  <c r="AI158" i="14"/>
  <c r="AI159" i="14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98" i="15"/>
  <c r="AI99" i="15"/>
  <c r="AI100" i="15"/>
  <c r="AI101" i="15"/>
  <c r="AI102" i="15"/>
  <c r="AI103" i="15"/>
  <c r="AI104" i="15"/>
  <c r="AI105" i="15"/>
  <c r="AI106" i="15"/>
  <c r="AI107" i="15"/>
  <c r="AI108" i="15"/>
  <c r="AI109" i="15"/>
  <c r="AI110" i="15"/>
  <c r="AI111" i="15"/>
  <c r="AI112" i="15"/>
  <c r="AI113" i="15"/>
  <c r="AI114" i="15"/>
  <c r="AI115" i="15"/>
  <c r="AI116" i="15"/>
  <c r="AI117" i="15"/>
  <c r="AI118" i="15"/>
  <c r="AI119" i="15"/>
  <c r="AI120" i="15"/>
  <c r="AI121" i="15"/>
  <c r="AI122" i="15"/>
  <c r="AI123" i="15"/>
  <c r="AI124" i="15"/>
  <c r="AI125" i="15"/>
  <c r="AI126" i="15"/>
  <c r="AI127" i="15"/>
  <c r="AI128" i="15"/>
  <c r="AI129" i="15"/>
  <c r="AI130" i="15"/>
  <c r="AI131" i="15"/>
  <c r="AI132" i="15"/>
  <c r="AI133" i="15"/>
  <c r="AI134" i="15"/>
  <c r="AI135" i="15"/>
  <c r="AI136" i="15"/>
  <c r="AI137" i="15"/>
  <c r="AI138" i="15"/>
  <c r="AI139" i="15"/>
  <c r="AI140" i="15"/>
  <c r="AI141" i="15"/>
  <c r="AI142" i="15"/>
  <c r="AI143" i="15"/>
  <c r="AI144" i="15"/>
  <c r="AI145" i="15"/>
  <c r="AI146" i="15"/>
  <c r="AI147" i="15"/>
  <c r="AI148" i="15"/>
  <c r="AI149" i="15"/>
  <c r="AI150" i="15"/>
  <c r="AI151" i="15"/>
  <c r="AI152" i="15"/>
  <c r="AI153" i="15"/>
  <c r="AI154" i="15"/>
  <c r="AI155" i="15"/>
  <c r="AI156" i="15"/>
  <c r="AI157" i="15"/>
  <c r="AI158" i="15"/>
  <c r="AI159" i="15"/>
  <c r="AI160" i="15"/>
  <c r="AI10" i="16"/>
  <c r="AI11" i="16"/>
  <c r="AI160" i="16" s="1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I44" i="16"/>
  <c r="AI45" i="16"/>
  <c r="AI46" i="16"/>
  <c r="AI47" i="16"/>
  <c r="AI48" i="16"/>
  <c r="AI49" i="16"/>
  <c r="AI50" i="16"/>
  <c r="AI51" i="16"/>
  <c r="AI52" i="16"/>
  <c r="AI53" i="16"/>
  <c r="AI54" i="16"/>
  <c r="AI55" i="16"/>
  <c r="AI56" i="16"/>
  <c r="AI57" i="16"/>
  <c r="AI58" i="16"/>
  <c r="AI59" i="16"/>
  <c r="AI60" i="16"/>
  <c r="AI61" i="16"/>
  <c r="AI62" i="16"/>
  <c r="AI63" i="16"/>
  <c r="AI64" i="16"/>
  <c r="AI65" i="16"/>
  <c r="AI66" i="16"/>
  <c r="AI67" i="16"/>
  <c r="AI68" i="16"/>
  <c r="AI69" i="16"/>
  <c r="AI70" i="16"/>
  <c r="AI71" i="16"/>
  <c r="AI72" i="16"/>
  <c r="AI73" i="16"/>
  <c r="AI74" i="16"/>
  <c r="AI75" i="16"/>
  <c r="AI76" i="16"/>
  <c r="AI77" i="16"/>
  <c r="AI78" i="16"/>
  <c r="AI79" i="16"/>
  <c r="AI80" i="16"/>
  <c r="AI81" i="16"/>
  <c r="AI82" i="16"/>
  <c r="AI83" i="16"/>
  <c r="AI84" i="16"/>
  <c r="AI85" i="16"/>
  <c r="AI86" i="16"/>
  <c r="AI87" i="16"/>
  <c r="AI88" i="16"/>
  <c r="AI89" i="16"/>
  <c r="AI90" i="16"/>
  <c r="AI91" i="16"/>
  <c r="AI92" i="16"/>
  <c r="AI93" i="16"/>
  <c r="AI94" i="16"/>
  <c r="AI95" i="16"/>
  <c r="AI96" i="16"/>
  <c r="AI97" i="16"/>
  <c r="AI98" i="16"/>
  <c r="AI99" i="16"/>
  <c r="AI100" i="16"/>
  <c r="AI101" i="16"/>
  <c r="AI102" i="16"/>
  <c r="AI103" i="16"/>
  <c r="AI104" i="16"/>
  <c r="AI105" i="16"/>
  <c r="AI106" i="16"/>
  <c r="AI107" i="16"/>
  <c r="AI108" i="16"/>
  <c r="AI109" i="16"/>
  <c r="AI110" i="16"/>
  <c r="AI111" i="16"/>
  <c r="AI112" i="16"/>
  <c r="AI113" i="16"/>
  <c r="AI114" i="16"/>
  <c r="AI115" i="16"/>
  <c r="AI116" i="16"/>
  <c r="AI117" i="16"/>
  <c r="AI118" i="16"/>
  <c r="AI119" i="16"/>
  <c r="AI120" i="16"/>
  <c r="AI121" i="16"/>
  <c r="AI122" i="16"/>
  <c r="AI123" i="16"/>
  <c r="AI124" i="16"/>
  <c r="AI125" i="16"/>
  <c r="AI126" i="16"/>
  <c r="AI127" i="16"/>
  <c r="AI128" i="16"/>
  <c r="AI129" i="16"/>
  <c r="AI130" i="16"/>
  <c r="AI131" i="16"/>
  <c r="AI132" i="16"/>
  <c r="AI133" i="16"/>
  <c r="AI134" i="16"/>
  <c r="AI135" i="16"/>
  <c r="AI136" i="16"/>
  <c r="AI137" i="16"/>
  <c r="AI138" i="16"/>
  <c r="AI139" i="16"/>
  <c r="AI140" i="16"/>
  <c r="AI141" i="16"/>
  <c r="AI142" i="16"/>
  <c r="AI143" i="16"/>
  <c r="AI144" i="16"/>
  <c r="AI145" i="16"/>
  <c r="AI146" i="16"/>
  <c r="AI147" i="16"/>
  <c r="AI148" i="16"/>
  <c r="AI149" i="16"/>
  <c r="AI150" i="16"/>
  <c r="AI151" i="16"/>
  <c r="AI152" i="16"/>
  <c r="AI153" i="16"/>
  <c r="AI154" i="16"/>
  <c r="AI155" i="16"/>
  <c r="AI156" i="16"/>
  <c r="AI157" i="16"/>
  <c r="AI158" i="16"/>
  <c r="AI159" i="16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18" i="17"/>
  <c r="AI119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I132" i="17"/>
  <c r="AI133" i="17"/>
  <c r="AI134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69" i="18"/>
  <c r="AI70" i="18"/>
  <c r="AI71" i="18"/>
  <c r="AI72" i="18"/>
  <c r="AI73" i="18"/>
  <c r="AI74" i="18"/>
  <c r="AI75" i="18"/>
  <c r="AI76" i="18"/>
  <c r="AI77" i="18"/>
  <c r="AI78" i="18"/>
  <c r="AI79" i="18"/>
  <c r="AI80" i="18"/>
  <c r="AI81" i="18"/>
  <c r="AI82" i="18"/>
  <c r="AI83" i="18"/>
  <c r="AI84" i="18"/>
  <c r="AI85" i="18"/>
  <c r="AI86" i="18"/>
  <c r="AI87" i="18"/>
  <c r="AI88" i="18"/>
  <c r="AI89" i="18"/>
  <c r="AI90" i="18"/>
  <c r="AI91" i="18"/>
  <c r="AI92" i="18"/>
  <c r="AI93" i="18"/>
  <c r="AI94" i="18"/>
  <c r="AI95" i="18"/>
  <c r="AI96" i="18"/>
  <c r="AI97" i="18"/>
  <c r="AI98" i="18"/>
  <c r="AI99" i="18"/>
  <c r="AI100" i="18"/>
  <c r="AI101" i="18"/>
  <c r="AI102" i="18"/>
  <c r="AI103" i="18"/>
  <c r="AI104" i="18"/>
  <c r="AI105" i="18"/>
  <c r="AI106" i="18"/>
  <c r="AI107" i="18"/>
  <c r="AI108" i="18"/>
  <c r="AI109" i="18"/>
  <c r="AI110" i="18"/>
  <c r="AI111" i="18"/>
  <c r="AI112" i="18"/>
  <c r="AI113" i="18"/>
  <c r="AI114" i="18"/>
  <c r="AI115" i="18"/>
  <c r="AI116" i="18"/>
  <c r="AI117" i="18"/>
  <c r="AI118" i="18"/>
  <c r="AI119" i="18"/>
  <c r="AI120" i="18"/>
  <c r="AI121" i="18"/>
  <c r="AI122" i="18"/>
  <c r="AI123" i="18"/>
  <c r="AI124" i="18"/>
  <c r="AI125" i="18"/>
  <c r="AI126" i="18"/>
  <c r="AI127" i="18"/>
  <c r="AI128" i="18"/>
  <c r="AI129" i="18"/>
  <c r="AI130" i="18"/>
  <c r="AI131" i="18"/>
  <c r="AI132" i="18"/>
  <c r="AI133" i="18"/>
  <c r="AI134" i="18"/>
  <c r="AI135" i="18"/>
  <c r="AI136" i="18"/>
  <c r="AI137" i="18"/>
  <c r="AI138" i="18"/>
  <c r="AI139" i="18"/>
  <c r="AI140" i="18"/>
  <c r="AI141" i="18"/>
  <c r="AI142" i="18"/>
  <c r="AI143" i="18"/>
  <c r="AI144" i="18"/>
  <c r="AI145" i="18"/>
  <c r="AI146" i="18"/>
  <c r="AI147" i="18"/>
  <c r="AI148" i="18"/>
  <c r="AI149" i="18"/>
  <c r="AI150" i="18"/>
  <c r="AI151" i="18"/>
  <c r="AI152" i="18"/>
  <c r="AI153" i="18"/>
  <c r="AI154" i="18"/>
  <c r="AI155" i="18"/>
  <c r="AI156" i="18"/>
  <c r="AI157" i="18"/>
  <c r="AI158" i="18"/>
  <c r="AI159" i="18"/>
  <c r="AI10" i="19"/>
  <c r="AI11" i="19"/>
  <c r="AI12" i="19"/>
  <c r="AI13" i="19"/>
  <c r="AI14" i="19"/>
  <c r="AI15" i="19"/>
  <c r="AI16" i="19"/>
  <c r="AI17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2" i="19"/>
  <c r="AI43" i="19"/>
  <c r="AI44" i="19"/>
  <c r="AI45" i="19"/>
  <c r="AI46" i="19"/>
  <c r="AI47" i="19"/>
  <c r="AI48" i="19"/>
  <c r="AI49" i="19"/>
  <c r="AI50" i="19"/>
  <c r="AI51" i="19"/>
  <c r="AI52" i="19"/>
  <c r="AI53" i="19"/>
  <c r="AI54" i="19"/>
  <c r="AI55" i="19"/>
  <c r="AI56" i="19"/>
  <c r="AI57" i="19"/>
  <c r="AI58" i="19"/>
  <c r="AI59" i="19"/>
  <c r="AI60" i="19"/>
  <c r="AI61" i="19"/>
  <c r="AI62" i="19"/>
  <c r="AI63" i="19"/>
  <c r="AI64" i="19"/>
  <c r="AI65" i="19"/>
  <c r="AI66" i="19"/>
  <c r="AI67" i="19"/>
  <c r="AI68" i="19"/>
  <c r="AI69" i="19"/>
  <c r="AI70" i="19"/>
  <c r="AI71" i="19"/>
  <c r="AI72" i="19"/>
  <c r="AI73" i="19"/>
  <c r="AI74" i="19"/>
  <c r="AI75" i="19"/>
  <c r="AI76" i="19"/>
  <c r="AI77" i="19"/>
  <c r="AI78" i="19"/>
  <c r="AI79" i="19"/>
  <c r="AI80" i="19"/>
  <c r="AI81" i="19"/>
  <c r="AI82" i="19"/>
  <c r="AI83" i="19"/>
  <c r="AI84" i="19"/>
  <c r="AI85" i="19"/>
  <c r="AI86" i="19"/>
  <c r="AI87" i="19"/>
  <c r="AI88" i="19"/>
  <c r="AI89" i="19"/>
  <c r="AI90" i="19"/>
  <c r="AI91" i="19"/>
  <c r="AI92" i="19"/>
  <c r="AI93" i="19"/>
  <c r="AI94" i="19"/>
  <c r="AI95" i="19"/>
  <c r="AI96" i="19"/>
  <c r="AI97" i="19"/>
  <c r="AI98" i="19"/>
  <c r="AI99" i="19"/>
  <c r="AI100" i="19"/>
  <c r="AI101" i="19"/>
  <c r="AI102" i="19"/>
  <c r="AI103" i="19"/>
  <c r="AI104" i="19"/>
  <c r="AI105" i="19"/>
  <c r="AI106" i="19"/>
  <c r="AI107" i="19"/>
  <c r="AI108" i="19"/>
  <c r="AI109" i="19"/>
  <c r="AI110" i="19"/>
  <c r="AI111" i="19"/>
  <c r="AI112" i="19"/>
  <c r="AI113" i="19"/>
  <c r="AI114" i="19"/>
  <c r="AI115" i="19"/>
  <c r="AI116" i="19"/>
  <c r="AI117" i="19"/>
  <c r="AI118" i="19"/>
  <c r="AI119" i="19"/>
  <c r="AI120" i="19"/>
  <c r="AI121" i="19"/>
  <c r="AI122" i="19"/>
  <c r="AI123" i="19"/>
  <c r="AI124" i="19"/>
  <c r="AI125" i="19"/>
  <c r="AI126" i="19"/>
  <c r="AI127" i="19"/>
  <c r="AI128" i="19"/>
  <c r="AI129" i="19"/>
  <c r="AI130" i="19"/>
  <c r="AI131" i="19"/>
  <c r="AI132" i="19"/>
  <c r="AI133" i="19"/>
  <c r="AI134" i="19"/>
  <c r="AI135" i="19"/>
  <c r="AI136" i="19"/>
  <c r="AI137" i="19"/>
  <c r="AI138" i="19"/>
  <c r="AI139" i="19"/>
  <c r="AI140" i="19"/>
  <c r="AI141" i="19"/>
  <c r="AI142" i="19"/>
  <c r="AI143" i="19"/>
  <c r="AI144" i="19"/>
  <c r="AI145" i="19"/>
  <c r="AI146" i="19"/>
  <c r="AI147" i="19"/>
  <c r="AI148" i="19"/>
  <c r="AI149" i="19"/>
  <c r="AI150" i="19"/>
  <c r="AI151" i="19"/>
  <c r="AI152" i="19"/>
  <c r="AI153" i="19"/>
  <c r="AI154" i="19"/>
  <c r="AI155" i="19"/>
  <c r="AI156" i="19"/>
  <c r="AI157" i="19"/>
  <c r="AI158" i="19"/>
  <c r="AI159" i="19"/>
  <c r="AI11" i="3"/>
  <c r="AI160" i="3" s="1"/>
  <c r="AI162" i="3" s="1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64" i="3"/>
  <c r="AI65" i="3"/>
  <c r="AI66" i="3"/>
  <c r="AI67" i="3"/>
  <c r="AI68" i="3"/>
  <c r="AI69" i="3"/>
  <c r="AI70" i="3"/>
  <c r="AI71" i="3"/>
  <c r="AI72" i="3"/>
  <c r="AI73" i="3"/>
  <c r="AI74" i="3"/>
  <c r="AI75" i="3"/>
  <c r="AI76" i="3"/>
  <c r="AI77" i="3"/>
  <c r="AI78" i="3"/>
  <c r="AI79" i="3"/>
  <c r="AI80" i="3"/>
  <c r="AI81" i="3"/>
  <c r="AI82" i="3"/>
  <c r="AI83" i="3"/>
  <c r="AI84" i="3"/>
  <c r="AI85" i="3"/>
  <c r="AI86" i="3"/>
  <c r="AI87" i="3"/>
  <c r="AI88" i="3"/>
  <c r="AI89" i="3"/>
  <c r="AI90" i="3"/>
  <c r="AI91" i="3"/>
  <c r="AI92" i="3"/>
  <c r="AI93" i="3"/>
  <c r="AI94" i="3"/>
  <c r="AI95" i="3"/>
  <c r="AI96" i="3"/>
  <c r="AI97" i="3"/>
  <c r="AI98" i="3"/>
  <c r="AI99" i="3"/>
  <c r="AI100" i="3"/>
  <c r="AI101" i="3"/>
  <c r="AI102" i="3"/>
  <c r="AI103" i="3"/>
  <c r="AI104" i="3"/>
  <c r="AI105" i="3"/>
  <c r="AI106" i="3"/>
  <c r="AI107" i="3"/>
  <c r="AI108" i="3"/>
  <c r="AI109" i="3"/>
  <c r="AI110" i="3"/>
  <c r="AI111" i="3"/>
  <c r="AI112" i="3"/>
  <c r="AI113" i="3"/>
  <c r="AI114" i="3"/>
  <c r="AI115" i="3"/>
  <c r="AI116" i="3"/>
  <c r="AI117" i="3"/>
  <c r="AI118" i="3"/>
  <c r="AI119" i="3"/>
  <c r="AI120" i="3"/>
  <c r="AI121" i="3"/>
  <c r="AI122" i="3"/>
  <c r="AI123" i="3"/>
  <c r="AI124" i="3"/>
  <c r="AI125" i="3"/>
  <c r="AI126" i="3"/>
  <c r="AI127" i="3"/>
  <c r="AI128" i="3"/>
  <c r="AI129" i="3"/>
  <c r="AI130" i="3"/>
  <c r="AI131" i="3"/>
  <c r="AI132" i="3"/>
  <c r="AI133" i="3"/>
  <c r="AI134" i="3"/>
  <c r="AI135" i="3"/>
  <c r="AI136" i="3"/>
  <c r="AI137" i="3"/>
  <c r="AI138" i="3"/>
  <c r="AI139" i="3"/>
  <c r="AI140" i="3"/>
  <c r="AI141" i="3"/>
  <c r="AI142" i="3"/>
  <c r="AI143" i="3"/>
  <c r="AI144" i="3"/>
  <c r="AI145" i="3"/>
  <c r="AI146" i="3"/>
  <c r="AI147" i="3"/>
  <c r="AI148" i="3"/>
  <c r="AI149" i="3"/>
  <c r="AI150" i="3"/>
  <c r="AI151" i="3"/>
  <c r="AI152" i="3"/>
  <c r="AI153" i="3"/>
  <c r="AI154" i="3"/>
  <c r="AI155" i="3"/>
  <c r="AI156" i="3"/>
  <c r="AI157" i="3"/>
  <c r="AI158" i="3"/>
  <c r="AI159" i="3"/>
  <c r="AI11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I24" i="21"/>
  <c r="AI25" i="21"/>
  <c r="AI26" i="21"/>
  <c r="AI27" i="21"/>
  <c r="AI28" i="21"/>
  <c r="AI29" i="21"/>
  <c r="AI30" i="21"/>
  <c r="AI31" i="21"/>
  <c r="AI32" i="21"/>
  <c r="AI33" i="21"/>
  <c r="AI34" i="21"/>
  <c r="AI35" i="21"/>
  <c r="AI36" i="21"/>
  <c r="AI37" i="21"/>
  <c r="AI38" i="21"/>
  <c r="AI39" i="21"/>
  <c r="AI40" i="21"/>
  <c r="AI41" i="21"/>
  <c r="AI42" i="21"/>
  <c r="AI43" i="21"/>
  <c r="AI44" i="21"/>
  <c r="AI45" i="21"/>
  <c r="AI46" i="21"/>
  <c r="AI47" i="21"/>
  <c r="AI48" i="21"/>
  <c r="AI49" i="21"/>
  <c r="AI50" i="21"/>
  <c r="AI51" i="21"/>
  <c r="AI52" i="21"/>
  <c r="AI53" i="21"/>
  <c r="AI54" i="21"/>
  <c r="AI55" i="21"/>
  <c r="AI56" i="21"/>
  <c r="AI57" i="21"/>
  <c r="AI58" i="21"/>
  <c r="AI59" i="21"/>
  <c r="AI60" i="21"/>
  <c r="AI61" i="21"/>
  <c r="AI62" i="21"/>
  <c r="AI63" i="21"/>
  <c r="AI64" i="21"/>
  <c r="AI65" i="21"/>
  <c r="AI66" i="21"/>
  <c r="AI67" i="21"/>
  <c r="AI68" i="21"/>
  <c r="AI69" i="21"/>
  <c r="AI70" i="21"/>
  <c r="AI71" i="21"/>
  <c r="AI72" i="21"/>
  <c r="AI73" i="21"/>
  <c r="AI74" i="21"/>
  <c r="AI75" i="21"/>
  <c r="AI76" i="21"/>
  <c r="AI77" i="21"/>
  <c r="AI78" i="21"/>
  <c r="AI79" i="21"/>
  <c r="AI80" i="21"/>
  <c r="AI81" i="21"/>
  <c r="AI82" i="21"/>
  <c r="AI83" i="21"/>
  <c r="AI84" i="21"/>
  <c r="AI85" i="21"/>
  <c r="AI86" i="21"/>
  <c r="AI87" i="21"/>
  <c r="AI88" i="21"/>
  <c r="AI89" i="21"/>
  <c r="AI90" i="21"/>
  <c r="AI91" i="21"/>
  <c r="AI92" i="21"/>
  <c r="AI93" i="21"/>
  <c r="AI94" i="21"/>
  <c r="AI95" i="21"/>
  <c r="AI96" i="21"/>
  <c r="AI97" i="21"/>
  <c r="AI98" i="21"/>
  <c r="AI99" i="21"/>
  <c r="AI100" i="21"/>
  <c r="AI101" i="21"/>
  <c r="AI102" i="21"/>
  <c r="AI103" i="21"/>
  <c r="AI104" i="21"/>
  <c r="AI105" i="21"/>
  <c r="AI106" i="21"/>
  <c r="AI107" i="21"/>
  <c r="AI108" i="21"/>
  <c r="AI109" i="21"/>
  <c r="AI110" i="21"/>
  <c r="AI111" i="21"/>
  <c r="AI112" i="21"/>
  <c r="AI113" i="21"/>
  <c r="AI114" i="21"/>
  <c r="AI115" i="21"/>
  <c r="AI116" i="21"/>
  <c r="AI117" i="21"/>
  <c r="AI118" i="21"/>
  <c r="AI119" i="21"/>
  <c r="AI120" i="21"/>
  <c r="AI121" i="21"/>
  <c r="AI122" i="21"/>
  <c r="AI123" i="21"/>
  <c r="AI124" i="21"/>
  <c r="AI125" i="21"/>
  <c r="AI126" i="21"/>
  <c r="AI127" i="21"/>
  <c r="AI128" i="21"/>
  <c r="AI129" i="21"/>
  <c r="AI130" i="21"/>
  <c r="AI131" i="21"/>
  <c r="AI132" i="21"/>
  <c r="AI133" i="21"/>
  <c r="AI134" i="21"/>
  <c r="AI135" i="21"/>
  <c r="AI136" i="21"/>
  <c r="AI137" i="21"/>
  <c r="AI138" i="21"/>
  <c r="AI139" i="21"/>
  <c r="AI140" i="21"/>
  <c r="AI141" i="21"/>
  <c r="AI142" i="21"/>
  <c r="AI143" i="21"/>
  <c r="AI144" i="21"/>
  <c r="AI145" i="21"/>
  <c r="AI146" i="21"/>
  <c r="AI147" i="21"/>
  <c r="AI148" i="21"/>
  <c r="AI149" i="21"/>
  <c r="AI150" i="21"/>
  <c r="AI151" i="21"/>
  <c r="AI152" i="21"/>
  <c r="AI153" i="21"/>
  <c r="AI154" i="21"/>
  <c r="AI155" i="21"/>
  <c r="AI156" i="21"/>
  <c r="AI157" i="21"/>
  <c r="AI158" i="21"/>
  <c r="AI159" i="21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3" i="7"/>
  <c r="AH54" i="7"/>
  <c r="AH55" i="7"/>
  <c r="AH56" i="7"/>
  <c r="AH57" i="7"/>
  <c r="AH58" i="7"/>
  <c r="AH59" i="7"/>
  <c r="AH60" i="7"/>
  <c r="AH61" i="7"/>
  <c r="AH62" i="7"/>
  <c r="AH63" i="7"/>
  <c r="AH64" i="7"/>
  <c r="AH65" i="7"/>
  <c r="AH66" i="7"/>
  <c r="AH67" i="7"/>
  <c r="AH68" i="7"/>
  <c r="AH69" i="7"/>
  <c r="AH70" i="7"/>
  <c r="AH71" i="7"/>
  <c r="AH72" i="7"/>
  <c r="AH73" i="7"/>
  <c r="AH74" i="7"/>
  <c r="AH75" i="7"/>
  <c r="AH76" i="7"/>
  <c r="AH77" i="7"/>
  <c r="AH78" i="7"/>
  <c r="AH79" i="7"/>
  <c r="AH80" i="7"/>
  <c r="AH81" i="7"/>
  <c r="AH82" i="7"/>
  <c r="AH83" i="7"/>
  <c r="AH84" i="7"/>
  <c r="AH85" i="7"/>
  <c r="AH86" i="7"/>
  <c r="AH87" i="7"/>
  <c r="AH88" i="7"/>
  <c r="AH89" i="7"/>
  <c r="AH90" i="7"/>
  <c r="AH91" i="7"/>
  <c r="AH92" i="7"/>
  <c r="AH93" i="7"/>
  <c r="AH94" i="7"/>
  <c r="AH95" i="7"/>
  <c r="AH96" i="7"/>
  <c r="AH97" i="7"/>
  <c r="AH98" i="7"/>
  <c r="AH99" i="7"/>
  <c r="AH100" i="7"/>
  <c r="AH101" i="7"/>
  <c r="AH102" i="7"/>
  <c r="AH103" i="7"/>
  <c r="AH104" i="7"/>
  <c r="AH105" i="7"/>
  <c r="AH106" i="7"/>
  <c r="AH107" i="7"/>
  <c r="AH108" i="7"/>
  <c r="AH109" i="7"/>
  <c r="AH110" i="7"/>
  <c r="AH111" i="7"/>
  <c r="AH112" i="7"/>
  <c r="AH113" i="7"/>
  <c r="AH114" i="7"/>
  <c r="AH115" i="7"/>
  <c r="AH116" i="7"/>
  <c r="AH117" i="7"/>
  <c r="AH118" i="7"/>
  <c r="AH119" i="7"/>
  <c r="AH120" i="7"/>
  <c r="AH121" i="7"/>
  <c r="AH122" i="7"/>
  <c r="AH123" i="7"/>
  <c r="AH124" i="7"/>
  <c r="AH125" i="7"/>
  <c r="AH126" i="7"/>
  <c r="AH127" i="7"/>
  <c r="AH128" i="7"/>
  <c r="AH129" i="7"/>
  <c r="AH130" i="7"/>
  <c r="AH131" i="7"/>
  <c r="AH132" i="7"/>
  <c r="AH133" i="7"/>
  <c r="AH134" i="7"/>
  <c r="AH135" i="7"/>
  <c r="AH136" i="7"/>
  <c r="AH137" i="7"/>
  <c r="AH138" i="7"/>
  <c r="AH139" i="7"/>
  <c r="AH140" i="7"/>
  <c r="AH141" i="7"/>
  <c r="AH142" i="7"/>
  <c r="AH143" i="7"/>
  <c r="AH144" i="7"/>
  <c r="AH145" i="7"/>
  <c r="AH146" i="7"/>
  <c r="AH147" i="7"/>
  <c r="AH148" i="7"/>
  <c r="AH149" i="7"/>
  <c r="AH150" i="7"/>
  <c r="AH151" i="7"/>
  <c r="AH152" i="7"/>
  <c r="AH153" i="7"/>
  <c r="AH154" i="7"/>
  <c r="AH155" i="7"/>
  <c r="AH156" i="7"/>
  <c r="AH157" i="7"/>
  <c r="AH158" i="7"/>
  <c r="AH159" i="7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3" i="9"/>
  <c r="AH54" i="9"/>
  <c r="AH55" i="9"/>
  <c r="AH56" i="9"/>
  <c r="AH57" i="9"/>
  <c r="AH58" i="9"/>
  <c r="AH59" i="9"/>
  <c r="AH60" i="9"/>
  <c r="AH61" i="9"/>
  <c r="AH62" i="9"/>
  <c r="AH63" i="9"/>
  <c r="AH64" i="9"/>
  <c r="AH65" i="9"/>
  <c r="AH66" i="9"/>
  <c r="AH67" i="9"/>
  <c r="AH68" i="9"/>
  <c r="AH69" i="9"/>
  <c r="AH70" i="9"/>
  <c r="AH71" i="9"/>
  <c r="AH72" i="9"/>
  <c r="AH73" i="9"/>
  <c r="AH74" i="9"/>
  <c r="AH75" i="9"/>
  <c r="AH76" i="9"/>
  <c r="AH77" i="9"/>
  <c r="AH78" i="9"/>
  <c r="AH79" i="9"/>
  <c r="AH80" i="9"/>
  <c r="AH81" i="9"/>
  <c r="AH82" i="9"/>
  <c r="AH83" i="9"/>
  <c r="AH84" i="9"/>
  <c r="AH85" i="9"/>
  <c r="AH86" i="9"/>
  <c r="AH87" i="9"/>
  <c r="AH88" i="9"/>
  <c r="AH89" i="9"/>
  <c r="AH90" i="9"/>
  <c r="AH91" i="9"/>
  <c r="AH92" i="9"/>
  <c r="AH93" i="9"/>
  <c r="AH94" i="9"/>
  <c r="AH95" i="9"/>
  <c r="AH96" i="9"/>
  <c r="AH97" i="9"/>
  <c r="AH98" i="9"/>
  <c r="AH99" i="9"/>
  <c r="AH100" i="9"/>
  <c r="AH101" i="9"/>
  <c r="AH102" i="9"/>
  <c r="AH103" i="9"/>
  <c r="AH104" i="9"/>
  <c r="AH105" i="9"/>
  <c r="AH106" i="9"/>
  <c r="AH107" i="9"/>
  <c r="AH108" i="9"/>
  <c r="AH109" i="9"/>
  <c r="AH110" i="9"/>
  <c r="AH111" i="9"/>
  <c r="AH112" i="9"/>
  <c r="AH113" i="9"/>
  <c r="AH114" i="9"/>
  <c r="AH115" i="9"/>
  <c r="AH116" i="9"/>
  <c r="AH117" i="9"/>
  <c r="AH118" i="9"/>
  <c r="AH119" i="9"/>
  <c r="AH120" i="9"/>
  <c r="AH121" i="9"/>
  <c r="AH122" i="9"/>
  <c r="AH123" i="9"/>
  <c r="AH124" i="9"/>
  <c r="AH125" i="9"/>
  <c r="AH126" i="9"/>
  <c r="AH127" i="9"/>
  <c r="AH128" i="9"/>
  <c r="AH129" i="9"/>
  <c r="AH130" i="9"/>
  <c r="AH131" i="9"/>
  <c r="AH132" i="9"/>
  <c r="AH133" i="9"/>
  <c r="AH134" i="9"/>
  <c r="AH135" i="9"/>
  <c r="AH136" i="9"/>
  <c r="AH137" i="9"/>
  <c r="AH138" i="9"/>
  <c r="AH139" i="9"/>
  <c r="AH140" i="9"/>
  <c r="AH141" i="9"/>
  <c r="AH142" i="9"/>
  <c r="AH143" i="9"/>
  <c r="AH144" i="9"/>
  <c r="AH145" i="9"/>
  <c r="AH146" i="9"/>
  <c r="AH147" i="9"/>
  <c r="AH148" i="9"/>
  <c r="AH149" i="9"/>
  <c r="AH150" i="9"/>
  <c r="AH151" i="9"/>
  <c r="AH152" i="9"/>
  <c r="AH153" i="9"/>
  <c r="AH154" i="9"/>
  <c r="AH155" i="9"/>
  <c r="AH156" i="9"/>
  <c r="AH157" i="9"/>
  <c r="AH158" i="9"/>
  <c r="AH159" i="9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H99" i="10"/>
  <c r="AH100" i="10"/>
  <c r="AH101" i="10"/>
  <c r="AH102" i="10"/>
  <c r="AH103" i="10"/>
  <c r="AH104" i="10"/>
  <c r="AH105" i="10"/>
  <c r="AH106" i="10"/>
  <c r="AH107" i="10"/>
  <c r="AH108" i="10"/>
  <c r="AH109" i="10"/>
  <c r="AH110" i="10"/>
  <c r="AH111" i="10"/>
  <c r="AH112" i="10"/>
  <c r="AH113" i="10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H130" i="10"/>
  <c r="AH131" i="10"/>
  <c r="AH132" i="10"/>
  <c r="AH133" i="10"/>
  <c r="AH134" i="10"/>
  <c r="AH135" i="10"/>
  <c r="AH136" i="10"/>
  <c r="AH137" i="10"/>
  <c r="AH138" i="10"/>
  <c r="AH139" i="10"/>
  <c r="AH140" i="10"/>
  <c r="AH141" i="10"/>
  <c r="AH142" i="10"/>
  <c r="AH143" i="10"/>
  <c r="AH144" i="10"/>
  <c r="AH145" i="10"/>
  <c r="AH146" i="10"/>
  <c r="AH147" i="10"/>
  <c r="AH148" i="10"/>
  <c r="AH149" i="10"/>
  <c r="AH150" i="10"/>
  <c r="AH151" i="10"/>
  <c r="AH152" i="10"/>
  <c r="AH153" i="10"/>
  <c r="AH154" i="10"/>
  <c r="AH155" i="10"/>
  <c r="AH156" i="10"/>
  <c r="AH157" i="10"/>
  <c r="AH158" i="10"/>
  <c r="AH159" i="10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99" i="11"/>
  <c r="AH100" i="11"/>
  <c r="AH101" i="11"/>
  <c r="AH102" i="11"/>
  <c r="AH103" i="11"/>
  <c r="AH104" i="11"/>
  <c r="AH105" i="11"/>
  <c r="AH106" i="11"/>
  <c r="AH107" i="11"/>
  <c r="AH108" i="11"/>
  <c r="AH109" i="11"/>
  <c r="AH110" i="11"/>
  <c r="AH111" i="11"/>
  <c r="AH112" i="11"/>
  <c r="AH113" i="11"/>
  <c r="AH114" i="11"/>
  <c r="AH115" i="11"/>
  <c r="AH116" i="11"/>
  <c r="AH117" i="11"/>
  <c r="AH118" i="11"/>
  <c r="AH119" i="11"/>
  <c r="AH120" i="11"/>
  <c r="AH121" i="11"/>
  <c r="AH122" i="11"/>
  <c r="AH123" i="11"/>
  <c r="AH124" i="11"/>
  <c r="AH125" i="11"/>
  <c r="AH126" i="11"/>
  <c r="AH127" i="11"/>
  <c r="AH128" i="11"/>
  <c r="AH129" i="11"/>
  <c r="AH130" i="11"/>
  <c r="AH131" i="11"/>
  <c r="AH132" i="11"/>
  <c r="AH133" i="11"/>
  <c r="AH134" i="11"/>
  <c r="AH135" i="11"/>
  <c r="AH136" i="11"/>
  <c r="AH137" i="11"/>
  <c r="AH138" i="11"/>
  <c r="AH139" i="11"/>
  <c r="AH140" i="11"/>
  <c r="AH141" i="11"/>
  <c r="AH142" i="11"/>
  <c r="AH143" i="11"/>
  <c r="AH144" i="11"/>
  <c r="AH145" i="11"/>
  <c r="AH146" i="11"/>
  <c r="AH147" i="11"/>
  <c r="AH148" i="11"/>
  <c r="AH149" i="11"/>
  <c r="AH150" i="11"/>
  <c r="AH151" i="11"/>
  <c r="AH152" i="11"/>
  <c r="AH153" i="11"/>
  <c r="AH154" i="11"/>
  <c r="AH155" i="11"/>
  <c r="AH156" i="11"/>
  <c r="AH157" i="11"/>
  <c r="AH158" i="11"/>
  <c r="AH159" i="11"/>
  <c r="AH10" i="12"/>
  <c r="AH160" i="12" s="1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0" i="12"/>
  <c r="AH51" i="12"/>
  <c r="AH52" i="12"/>
  <c r="AH53" i="12"/>
  <c r="AH54" i="12"/>
  <c r="AH55" i="12"/>
  <c r="AH56" i="12"/>
  <c r="AH57" i="12"/>
  <c r="AH58" i="12"/>
  <c r="AH59" i="12"/>
  <c r="AH60" i="12"/>
  <c r="AH61" i="12"/>
  <c r="AH62" i="12"/>
  <c r="AH63" i="12"/>
  <c r="AH64" i="12"/>
  <c r="AH65" i="12"/>
  <c r="AH66" i="12"/>
  <c r="AH67" i="12"/>
  <c r="AH68" i="12"/>
  <c r="AH69" i="12"/>
  <c r="AH70" i="12"/>
  <c r="AH71" i="12"/>
  <c r="AH72" i="12"/>
  <c r="AH73" i="12"/>
  <c r="AH74" i="12"/>
  <c r="AH75" i="12"/>
  <c r="AH76" i="12"/>
  <c r="AH77" i="12"/>
  <c r="AH78" i="12"/>
  <c r="AH79" i="12"/>
  <c r="AH80" i="12"/>
  <c r="AH81" i="12"/>
  <c r="AH82" i="12"/>
  <c r="AH83" i="12"/>
  <c r="AH84" i="12"/>
  <c r="AH85" i="12"/>
  <c r="AH86" i="12"/>
  <c r="AH87" i="12"/>
  <c r="AH88" i="12"/>
  <c r="AH89" i="12"/>
  <c r="AH90" i="12"/>
  <c r="AH91" i="12"/>
  <c r="AH92" i="12"/>
  <c r="AH93" i="12"/>
  <c r="AH94" i="12"/>
  <c r="AH95" i="12"/>
  <c r="AH96" i="12"/>
  <c r="AH97" i="12"/>
  <c r="AH98" i="12"/>
  <c r="AH99" i="12"/>
  <c r="AH100" i="12"/>
  <c r="AH101" i="12"/>
  <c r="AH102" i="12"/>
  <c r="AH103" i="12"/>
  <c r="AH104" i="12"/>
  <c r="AH105" i="12"/>
  <c r="AH106" i="12"/>
  <c r="AH107" i="12"/>
  <c r="AH108" i="12"/>
  <c r="AH109" i="12"/>
  <c r="AH110" i="12"/>
  <c r="AH111" i="12"/>
  <c r="AH112" i="12"/>
  <c r="AH113" i="12"/>
  <c r="AH114" i="12"/>
  <c r="AH115" i="12"/>
  <c r="AH116" i="12"/>
  <c r="AH117" i="12"/>
  <c r="AH118" i="12"/>
  <c r="AH119" i="12"/>
  <c r="AH120" i="12"/>
  <c r="AH121" i="12"/>
  <c r="AH122" i="12"/>
  <c r="AH123" i="12"/>
  <c r="AH124" i="12"/>
  <c r="AH125" i="12"/>
  <c r="AH126" i="12"/>
  <c r="AH127" i="12"/>
  <c r="AH128" i="12"/>
  <c r="AH129" i="12"/>
  <c r="AH130" i="12"/>
  <c r="AH131" i="12"/>
  <c r="AH132" i="12"/>
  <c r="AH133" i="12"/>
  <c r="AH134" i="12"/>
  <c r="AH135" i="12"/>
  <c r="AH136" i="12"/>
  <c r="AH137" i="12"/>
  <c r="AH138" i="12"/>
  <c r="AH139" i="12"/>
  <c r="AH140" i="12"/>
  <c r="AH141" i="12"/>
  <c r="AH142" i="12"/>
  <c r="AH143" i="12"/>
  <c r="AH144" i="12"/>
  <c r="AH145" i="12"/>
  <c r="AH146" i="12"/>
  <c r="AH147" i="12"/>
  <c r="AH148" i="12"/>
  <c r="AH149" i="12"/>
  <c r="AH150" i="12"/>
  <c r="AH151" i="12"/>
  <c r="AH152" i="12"/>
  <c r="AH153" i="12"/>
  <c r="AH154" i="12"/>
  <c r="AH155" i="12"/>
  <c r="AH156" i="12"/>
  <c r="AH157" i="12"/>
  <c r="AH158" i="12"/>
  <c r="AH159" i="12"/>
  <c r="AH10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7" i="13"/>
  <c r="AH38" i="13"/>
  <c r="AH39" i="13"/>
  <c r="AH40" i="13"/>
  <c r="AH41" i="13"/>
  <c r="AH42" i="13"/>
  <c r="AH43" i="13"/>
  <c r="AH44" i="13"/>
  <c r="AH4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0" i="13"/>
  <c r="AH71" i="13"/>
  <c r="AH72" i="13"/>
  <c r="AH73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H86" i="13"/>
  <c r="AH87" i="13"/>
  <c r="AH88" i="13"/>
  <c r="AH89" i="13"/>
  <c r="AH90" i="13"/>
  <c r="AH91" i="13"/>
  <c r="AH92" i="13"/>
  <c r="AH93" i="13"/>
  <c r="AH94" i="13"/>
  <c r="AH95" i="13"/>
  <c r="AH96" i="13"/>
  <c r="AH97" i="13"/>
  <c r="AH98" i="13"/>
  <c r="AH99" i="13"/>
  <c r="AH100" i="13"/>
  <c r="AH101" i="13"/>
  <c r="AH102" i="13"/>
  <c r="AH103" i="13"/>
  <c r="AH104" i="13"/>
  <c r="AH105" i="13"/>
  <c r="AH106" i="13"/>
  <c r="AH107" i="13"/>
  <c r="AH108" i="13"/>
  <c r="AH109" i="13"/>
  <c r="AH110" i="13"/>
  <c r="AH111" i="13"/>
  <c r="AH112" i="13"/>
  <c r="AH113" i="13"/>
  <c r="AH114" i="13"/>
  <c r="AH115" i="13"/>
  <c r="AH116" i="13"/>
  <c r="AH117" i="13"/>
  <c r="AH118" i="13"/>
  <c r="AH119" i="13"/>
  <c r="AH120" i="13"/>
  <c r="AH121" i="13"/>
  <c r="AH122" i="13"/>
  <c r="AH123" i="13"/>
  <c r="AH124" i="13"/>
  <c r="AH125" i="13"/>
  <c r="AH126" i="13"/>
  <c r="AH127" i="13"/>
  <c r="AH128" i="13"/>
  <c r="AH129" i="13"/>
  <c r="AH130" i="13"/>
  <c r="AH131" i="13"/>
  <c r="AH132" i="13"/>
  <c r="AH133" i="13"/>
  <c r="AH134" i="13"/>
  <c r="AH135" i="13"/>
  <c r="AH136" i="13"/>
  <c r="AH137" i="13"/>
  <c r="AH138" i="13"/>
  <c r="AH139" i="13"/>
  <c r="AH140" i="13"/>
  <c r="AH141" i="13"/>
  <c r="AH142" i="13"/>
  <c r="AH143" i="13"/>
  <c r="AH144" i="13"/>
  <c r="AH145" i="13"/>
  <c r="AH146" i="13"/>
  <c r="AH147" i="13"/>
  <c r="AH148" i="13"/>
  <c r="AH149" i="13"/>
  <c r="AH150" i="13"/>
  <c r="AH151" i="13"/>
  <c r="AH152" i="13"/>
  <c r="AH153" i="13"/>
  <c r="AH154" i="13"/>
  <c r="AH155" i="13"/>
  <c r="AH156" i="13"/>
  <c r="AH157" i="13"/>
  <c r="AH158" i="13"/>
  <c r="AH159" i="13"/>
  <c r="AH160" i="13"/>
  <c r="AH10" i="14"/>
  <c r="AH160" i="14" s="1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H68" i="14"/>
  <c r="AH69" i="14"/>
  <c r="AH70" i="14"/>
  <c r="AH71" i="14"/>
  <c r="AH72" i="14"/>
  <c r="AH73" i="14"/>
  <c r="AH74" i="14"/>
  <c r="AH75" i="14"/>
  <c r="AH76" i="14"/>
  <c r="AH77" i="14"/>
  <c r="AH78" i="14"/>
  <c r="AH79" i="14"/>
  <c r="AH80" i="14"/>
  <c r="AH81" i="14"/>
  <c r="AH82" i="14"/>
  <c r="AH83" i="14"/>
  <c r="AH84" i="14"/>
  <c r="AH85" i="14"/>
  <c r="AH86" i="14"/>
  <c r="AH87" i="14"/>
  <c r="AH88" i="14"/>
  <c r="AH89" i="14"/>
  <c r="AH90" i="14"/>
  <c r="AH91" i="14"/>
  <c r="AH92" i="14"/>
  <c r="AH93" i="14"/>
  <c r="AH94" i="14"/>
  <c r="AH95" i="14"/>
  <c r="AH96" i="14"/>
  <c r="AH97" i="14"/>
  <c r="AH98" i="14"/>
  <c r="AH99" i="14"/>
  <c r="AH100" i="14"/>
  <c r="AH101" i="14"/>
  <c r="AH102" i="14"/>
  <c r="AH103" i="14"/>
  <c r="AH104" i="14"/>
  <c r="AH105" i="14"/>
  <c r="AH106" i="14"/>
  <c r="AH107" i="14"/>
  <c r="AH108" i="14"/>
  <c r="AH109" i="14"/>
  <c r="AH110" i="14"/>
  <c r="AH111" i="14"/>
  <c r="AH112" i="14"/>
  <c r="AH113" i="14"/>
  <c r="AH114" i="14"/>
  <c r="AH115" i="14"/>
  <c r="AH116" i="14"/>
  <c r="AH117" i="14"/>
  <c r="AH118" i="14"/>
  <c r="AH119" i="14"/>
  <c r="AH120" i="14"/>
  <c r="AH121" i="14"/>
  <c r="AH122" i="14"/>
  <c r="AH123" i="14"/>
  <c r="AH124" i="14"/>
  <c r="AH125" i="14"/>
  <c r="AH126" i="14"/>
  <c r="AH127" i="14"/>
  <c r="AH128" i="14"/>
  <c r="AH129" i="14"/>
  <c r="AH130" i="14"/>
  <c r="AH131" i="14"/>
  <c r="AH132" i="14"/>
  <c r="AH133" i="14"/>
  <c r="AH134" i="14"/>
  <c r="AH135" i="14"/>
  <c r="AH136" i="14"/>
  <c r="AH137" i="14"/>
  <c r="AH138" i="14"/>
  <c r="AH139" i="14"/>
  <c r="AH140" i="14"/>
  <c r="AH141" i="14"/>
  <c r="AH142" i="14"/>
  <c r="AH143" i="14"/>
  <c r="AH144" i="14"/>
  <c r="AH145" i="14"/>
  <c r="AH146" i="14"/>
  <c r="AH147" i="14"/>
  <c r="AH148" i="14"/>
  <c r="AH149" i="14"/>
  <c r="AH150" i="14"/>
  <c r="AH151" i="14"/>
  <c r="AH152" i="14"/>
  <c r="AH153" i="14"/>
  <c r="AH154" i="14"/>
  <c r="AH155" i="14"/>
  <c r="AH156" i="14"/>
  <c r="AH157" i="14"/>
  <c r="AH158" i="14"/>
  <c r="AH159" i="14"/>
  <c r="AH10" i="15"/>
  <c r="AH160" i="15" s="1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56" i="15"/>
  <c r="AH57" i="15"/>
  <c r="AH58" i="15"/>
  <c r="AH59" i="15"/>
  <c r="AH60" i="15"/>
  <c r="AH61" i="15"/>
  <c r="AH62" i="15"/>
  <c r="AH63" i="15"/>
  <c r="AH64" i="15"/>
  <c r="AH65" i="15"/>
  <c r="AH66" i="15"/>
  <c r="AH67" i="15"/>
  <c r="AH68" i="15"/>
  <c r="AH69" i="15"/>
  <c r="AH70" i="15"/>
  <c r="AH71" i="15"/>
  <c r="AH72" i="15"/>
  <c r="AH73" i="15"/>
  <c r="AH74" i="15"/>
  <c r="AH75" i="15"/>
  <c r="AH76" i="15"/>
  <c r="AH77" i="15"/>
  <c r="AH78" i="15"/>
  <c r="AH79" i="15"/>
  <c r="AH80" i="15"/>
  <c r="AH81" i="15"/>
  <c r="AH82" i="15"/>
  <c r="AH83" i="15"/>
  <c r="AH84" i="15"/>
  <c r="AH85" i="15"/>
  <c r="AH86" i="15"/>
  <c r="AH87" i="15"/>
  <c r="AH88" i="15"/>
  <c r="AH89" i="15"/>
  <c r="AH90" i="15"/>
  <c r="AH91" i="15"/>
  <c r="AH92" i="15"/>
  <c r="AH93" i="15"/>
  <c r="AH94" i="15"/>
  <c r="AH95" i="15"/>
  <c r="AH96" i="15"/>
  <c r="AH97" i="15"/>
  <c r="AH98" i="15"/>
  <c r="AH99" i="15"/>
  <c r="AH100" i="15"/>
  <c r="AH101" i="15"/>
  <c r="AH102" i="15"/>
  <c r="AH103" i="15"/>
  <c r="AH104" i="15"/>
  <c r="AH105" i="15"/>
  <c r="AH106" i="15"/>
  <c r="AH107" i="15"/>
  <c r="AH108" i="15"/>
  <c r="AH109" i="15"/>
  <c r="AH110" i="15"/>
  <c r="AH111" i="15"/>
  <c r="AH112" i="15"/>
  <c r="AH113" i="15"/>
  <c r="AH114" i="15"/>
  <c r="AH115" i="15"/>
  <c r="AH116" i="15"/>
  <c r="AH117" i="15"/>
  <c r="AH118" i="15"/>
  <c r="AH119" i="15"/>
  <c r="AH120" i="15"/>
  <c r="AH121" i="15"/>
  <c r="AH122" i="15"/>
  <c r="AH123" i="15"/>
  <c r="AH124" i="15"/>
  <c r="AH125" i="15"/>
  <c r="AH126" i="15"/>
  <c r="AH127" i="15"/>
  <c r="AH128" i="15"/>
  <c r="AH129" i="15"/>
  <c r="AH130" i="15"/>
  <c r="AH131" i="15"/>
  <c r="AH132" i="15"/>
  <c r="AH133" i="15"/>
  <c r="AH134" i="15"/>
  <c r="AH135" i="15"/>
  <c r="AH136" i="15"/>
  <c r="AH137" i="15"/>
  <c r="AH138" i="15"/>
  <c r="AH139" i="15"/>
  <c r="AH140" i="15"/>
  <c r="AH141" i="15"/>
  <c r="AH142" i="15"/>
  <c r="AH143" i="15"/>
  <c r="AH144" i="15"/>
  <c r="AH145" i="15"/>
  <c r="AH146" i="15"/>
  <c r="AH147" i="15"/>
  <c r="AH148" i="15"/>
  <c r="AH149" i="15"/>
  <c r="AH150" i="15"/>
  <c r="AH151" i="15"/>
  <c r="AH152" i="15"/>
  <c r="AH153" i="15"/>
  <c r="AH154" i="15"/>
  <c r="AH155" i="15"/>
  <c r="AH156" i="15"/>
  <c r="AH157" i="15"/>
  <c r="AH158" i="15"/>
  <c r="AH159" i="15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H28" i="16"/>
  <c r="AH29" i="16"/>
  <c r="AH30" i="16"/>
  <c r="AH31" i="16"/>
  <c r="AH32" i="16"/>
  <c r="AH33" i="16"/>
  <c r="AH34" i="16"/>
  <c r="AH35" i="16"/>
  <c r="AH36" i="16"/>
  <c r="AH37" i="16"/>
  <c r="AH38" i="16"/>
  <c r="AH39" i="16"/>
  <c r="AH40" i="16"/>
  <c r="AH41" i="16"/>
  <c r="AH42" i="16"/>
  <c r="AH43" i="16"/>
  <c r="AH44" i="16"/>
  <c r="AH45" i="16"/>
  <c r="AH46" i="16"/>
  <c r="AH47" i="16"/>
  <c r="AH48" i="16"/>
  <c r="AH49" i="16"/>
  <c r="AH50" i="16"/>
  <c r="AH51" i="16"/>
  <c r="AH52" i="16"/>
  <c r="AH53" i="16"/>
  <c r="AH54" i="16"/>
  <c r="AH55" i="16"/>
  <c r="AH56" i="16"/>
  <c r="AH57" i="16"/>
  <c r="AH58" i="16"/>
  <c r="AH59" i="16"/>
  <c r="AH60" i="16"/>
  <c r="AH61" i="16"/>
  <c r="AH62" i="16"/>
  <c r="AH63" i="16"/>
  <c r="AH64" i="16"/>
  <c r="AH65" i="16"/>
  <c r="AH66" i="16"/>
  <c r="AH67" i="16"/>
  <c r="AH68" i="16"/>
  <c r="AH69" i="16"/>
  <c r="AH70" i="16"/>
  <c r="AH71" i="16"/>
  <c r="AH72" i="16"/>
  <c r="AH73" i="16"/>
  <c r="AH74" i="16"/>
  <c r="AH75" i="16"/>
  <c r="AH76" i="16"/>
  <c r="AH77" i="16"/>
  <c r="AH78" i="16"/>
  <c r="AH79" i="16"/>
  <c r="AH80" i="16"/>
  <c r="AH81" i="16"/>
  <c r="AH82" i="16"/>
  <c r="AH83" i="16"/>
  <c r="AH84" i="16"/>
  <c r="AH85" i="16"/>
  <c r="AH86" i="16"/>
  <c r="AH87" i="16"/>
  <c r="AH88" i="16"/>
  <c r="AH89" i="16"/>
  <c r="AH90" i="16"/>
  <c r="AH91" i="16"/>
  <c r="AH92" i="16"/>
  <c r="AH93" i="16"/>
  <c r="AH94" i="16"/>
  <c r="AH95" i="16"/>
  <c r="AH96" i="16"/>
  <c r="AH97" i="16"/>
  <c r="AH98" i="16"/>
  <c r="AH99" i="16"/>
  <c r="AH100" i="16"/>
  <c r="AH101" i="16"/>
  <c r="AH102" i="16"/>
  <c r="AH103" i="16"/>
  <c r="AH104" i="16"/>
  <c r="AH105" i="16"/>
  <c r="AH106" i="16"/>
  <c r="AH107" i="16"/>
  <c r="AH108" i="16"/>
  <c r="AH109" i="16"/>
  <c r="AH110" i="16"/>
  <c r="AH111" i="16"/>
  <c r="AH112" i="16"/>
  <c r="AH113" i="16"/>
  <c r="AH114" i="16"/>
  <c r="AH115" i="16"/>
  <c r="AH116" i="16"/>
  <c r="AH117" i="16"/>
  <c r="AH118" i="16"/>
  <c r="AH119" i="16"/>
  <c r="AH120" i="16"/>
  <c r="AH121" i="16"/>
  <c r="AH122" i="16"/>
  <c r="AH123" i="16"/>
  <c r="AH124" i="16"/>
  <c r="AH125" i="16"/>
  <c r="AH126" i="16"/>
  <c r="AH127" i="16"/>
  <c r="AH128" i="16"/>
  <c r="AH129" i="16"/>
  <c r="AH130" i="16"/>
  <c r="AH131" i="16"/>
  <c r="AH132" i="16"/>
  <c r="AH133" i="16"/>
  <c r="AH134" i="16"/>
  <c r="AH135" i="16"/>
  <c r="AH136" i="16"/>
  <c r="AH137" i="16"/>
  <c r="AH138" i="16"/>
  <c r="AH139" i="16"/>
  <c r="AH140" i="16"/>
  <c r="AH141" i="16"/>
  <c r="AH142" i="16"/>
  <c r="AH143" i="16"/>
  <c r="AH144" i="16"/>
  <c r="AH145" i="16"/>
  <c r="AH146" i="16"/>
  <c r="AH147" i="16"/>
  <c r="AH148" i="16"/>
  <c r="AH149" i="16"/>
  <c r="AH150" i="16"/>
  <c r="AH151" i="16"/>
  <c r="AH152" i="16"/>
  <c r="AH153" i="16"/>
  <c r="AH154" i="16"/>
  <c r="AH155" i="16"/>
  <c r="AH156" i="16"/>
  <c r="AH157" i="16"/>
  <c r="AH158" i="16"/>
  <c r="AH159" i="16"/>
  <c r="AH160" i="16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64" i="17"/>
  <c r="AH65" i="17"/>
  <c r="AH66" i="17"/>
  <c r="AH67" i="17"/>
  <c r="AH68" i="17"/>
  <c r="AH69" i="17"/>
  <c r="AH70" i="17"/>
  <c r="AH71" i="17"/>
  <c r="AH72" i="17"/>
  <c r="AH73" i="17"/>
  <c r="AH74" i="17"/>
  <c r="AH75" i="17"/>
  <c r="AH76" i="17"/>
  <c r="AH77" i="17"/>
  <c r="AH78" i="17"/>
  <c r="AH79" i="17"/>
  <c r="AH80" i="17"/>
  <c r="AH81" i="17"/>
  <c r="AH82" i="17"/>
  <c r="AH83" i="17"/>
  <c r="AH84" i="17"/>
  <c r="AH85" i="17"/>
  <c r="AH86" i="17"/>
  <c r="AH87" i="17"/>
  <c r="AH88" i="17"/>
  <c r="AH89" i="17"/>
  <c r="AH90" i="17"/>
  <c r="AH91" i="17"/>
  <c r="AH92" i="17"/>
  <c r="AH93" i="17"/>
  <c r="AH94" i="17"/>
  <c r="AH95" i="17"/>
  <c r="AH96" i="17"/>
  <c r="AH97" i="17"/>
  <c r="AH98" i="17"/>
  <c r="AH99" i="17"/>
  <c r="AH100" i="17"/>
  <c r="AH101" i="17"/>
  <c r="AH102" i="17"/>
  <c r="AH103" i="17"/>
  <c r="AH104" i="17"/>
  <c r="AH105" i="17"/>
  <c r="AH106" i="17"/>
  <c r="AH107" i="17"/>
  <c r="AH108" i="17"/>
  <c r="AH109" i="17"/>
  <c r="AH110" i="17"/>
  <c r="AH111" i="17"/>
  <c r="AH112" i="17"/>
  <c r="AH113" i="17"/>
  <c r="AH114" i="17"/>
  <c r="AH115" i="17"/>
  <c r="AH116" i="17"/>
  <c r="AH117" i="17"/>
  <c r="AH118" i="17"/>
  <c r="AH119" i="17"/>
  <c r="AH120" i="17"/>
  <c r="AH121" i="17"/>
  <c r="AH122" i="17"/>
  <c r="AH123" i="17"/>
  <c r="AH124" i="17"/>
  <c r="AH125" i="17"/>
  <c r="AH126" i="17"/>
  <c r="AH127" i="17"/>
  <c r="AH128" i="17"/>
  <c r="AH129" i="17"/>
  <c r="AH130" i="17"/>
  <c r="AH131" i="17"/>
  <c r="AH132" i="17"/>
  <c r="AH133" i="17"/>
  <c r="AH134" i="17"/>
  <c r="AH135" i="17"/>
  <c r="AH136" i="17"/>
  <c r="AH137" i="17"/>
  <c r="AH138" i="17"/>
  <c r="AH139" i="17"/>
  <c r="AH140" i="17"/>
  <c r="AH141" i="17"/>
  <c r="AH142" i="17"/>
  <c r="AH143" i="17"/>
  <c r="AH144" i="17"/>
  <c r="AH145" i="17"/>
  <c r="AH146" i="17"/>
  <c r="AH147" i="17"/>
  <c r="AH148" i="17"/>
  <c r="AH149" i="17"/>
  <c r="AH150" i="17"/>
  <c r="AH151" i="17"/>
  <c r="AH152" i="17"/>
  <c r="AH153" i="17"/>
  <c r="AH154" i="17"/>
  <c r="AH155" i="17"/>
  <c r="AH156" i="17"/>
  <c r="AH157" i="17"/>
  <c r="AH158" i="17"/>
  <c r="AH159" i="17"/>
  <c r="AH160" i="17"/>
  <c r="AH10" i="18"/>
  <c r="AH160" i="18" s="1"/>
  <c r="AF20" i="8" s="1"/>
  <c r="AH11" i="18"/>
  <c r="AH12" i="18"/>
  <c r="AH13" i="18"/>
  <c r="AH14" i="18"/>
  <c r="AH15" i="18"/>
  <c r="AH16" i="18"/>
  <c r="AH17" i="18"/>
  <c r="AH18" i="18"/>
  <c r="AH19" i="18"/>
  <c r="AH20" i="18"/>
  <c r="AH21" i="18"/>
  <c r="AH22" i="18"/>
  <c r="AH23" i="18"/>
  <c r="AH24" i="18"/>
  <c r="AH25" i="18"/>
  <c r="AH26" i="18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43" i="18"/>
  <c r="AH44" i="18"/>
  <c r="AH45" i="18"/>
  <c r="AH46" i="18"/>
  <c r="AH47" i="18"/>
  <c r="AH48" i="18"/>
  <c r="AH49" i="18"/>
  <c r="AH50" i="18"/>
  <c r="AH51" i="18"/>
  <c r="AH52" i="18"/>
  <c r="AH53" i="18"/>
  <c r="AH54" i="18"/>
  <c r="AH55" i="18"/>
  <c r="AH56" i="18"/>
  <c r="AH57" i="18"/>
  <c r="AH58" i="18"/>
  <c r="AH59" i="18"/>
  <c r="AH60" i="18"/>
  <c r="AH61" i="18"/>
  <c r="AH62" i="18"/>
  <c r="AH63" i="18"/>
  <c r="AH64" i="18"/>
  <c r="AH65" i="18"/>
  <c r="AH66" i="18"/>
  <c r="AH67" i="18"/>
  <c r="AH68" i="18"/>
  <c r="AH69" i="18"/>
  <c r="AH70" i="18"/>
  <c r="AH71" i="18"/>
  <c r="AH72" i="18"/>
  <c r="AH73" i="18"/>
  <c r="AH74" i="18"/>
  <c r="AH75" i="18"/>
  <c r="AH76" i="18"/>
  <c r="AH77" i="18"/>
  <c r="AH78" i="18"/>
  <c r="AH79" i="18"/>
  <c r="AH80" i="18"/>
  <c r="AH81" i="18"/>
  <c r="AH82" i="18"/>
  <c r="AH83" i="18"/>
  <c r="AH84" i="18"/>
  <c r="AH85" i="18"/>
  <c r="AH86" i="18"/>
  <c r="AH87" i="18"/>
  <c r="AH88" i="18"/>
  <c r="AH89" i="18"/>
  <c r="AH90" i="18"/>
  <c r="AH91" i="18"/>
  <c r="AH92" i="18"/>
  <c r="AH93" i="18"/>
  <c r="AH94" i="18"/>
  <c r="AH95" i="18"/>
  <c r="AH96" i="18"/>
  <c r="AH97" i="18"/>
  <c r="AH98" i="18"/>
  <c r="AH99" i="18"/>
  <c r="AH100" i="18"/>
  <c r="AH101" i="18"/>
  <c r="AH102" i="18"/>
  <c r="AH103" i="18"/>
  <c r="AH104" i="18"/>
  <c r="AH105" i="18"/>
  <c r="AH106" i="18"/>
  <c r="AH107" i="18"/>
  <c r="AH108" i="18"/>
  <c r="AH109" i="18"/>
  <c r="AH110" i="18"/>
  <c r="AH111" i="18"/>
  <c r="AH112" i="18"/>
  <c r="AH113" i="18"/>
  <c r="AH114" i="18"/>
  <c r="AH115" i="18"/>
  <c r="AH116" i="18"/>
  <c r="AH117" i="18"/>
  <c r="AH118" i="18"/>
  <c r="AH119" i="18"/>
  <c r="AH120" i="18"/>
  <c r="AH121" i="18"/>
  <c r="AH122" i="18"/>
  <c r="AH123" i="18"/>
  <c r="AH124" i="18"/>
  <c r="AH125" i="18"/>
  <c r="AH126" i="18"/>
  <c r="AH127" i="18"/>
  <c r="AH128" i="18"/>
  <c r="AH129" i="18"/>
  <c r="AH130" i="18"/>
  <c r="AH131" i="18"/>
  <c r="AH132" i="18"/>
  <c r="AH133" i="18"/>
  <c r="AH134" i="18"/>
  <c r="AH135" i="18"/>
  <c r="AH136" i="18"/>
  <c r="AH137" i="18"/>
  <c r="AH138" i="18"/>
  <c r="AH139" i="18"/>
  <c r="AH140" i="18"/>
  <c r="AH141" i="18"/>
  <c r="AH142" i="18"/>
  <c r="AH143" i="18"/>
  <c r="AH144" i="18"/>
  <c r="AH145" i="18"/>
  <c r="AH146" i="18"/>
  <c r="AH147" i="18"/>
  <c r="AH148" i="18"/>
  <c r="AH149" i="18"/>
  <c r="AH150" i="18"/>
  <c r="AH151" i="18"/>
  <c r="AH152" i="18"/>
  <c r="AH153" i="18"/>
  <c r="AH154" i="18"/>
  <c r="AH155" i="18"/>
  <c r="AH156" i="18"/>
  <c r="AH157" i="18"/>
  <c r="AH158" i="18"/>
  <c r="AH159" i="18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7" i="19"/>
  <c r="AH58" i="19"/>
  <c r="AH59" i="19"/>
  <c r="AH60" i="19"/>
  <c r="AH61" i="19"/>
  <c r="AH62" i="19"/>
  <c r="AH63" i="19"/>
  <c r="AH64" i="19"/>
  <c r="AH65" i="19"/>
  <c r="AH66" i="19"/>
  <c r="AH67" i="19"/>
  <c r="AH68" i="19"/>
  <c r="AH69" i="19"/>
  <c r="AH70" i="19"/>
  <c r="AH71" i="19"/>
  <c r="AH72" i="19"/>
  <c r="AH73" i="19"/>
  <c r="AH74" i="19"/>
  <c r="AH75" i="19"/>
  <c r="AH76" i="19"/>
  <c r="AH77" i="19"/>
  <c r="AH78" i="19"/>
  <c r="AH79" i="19"/>
  <c r="AH80" i="19"/>
  <c r="AH81" i="19"/>
  <c r="AH82" i="19"/>
  <c r="AH83" i="19"/>
  <c r="AH84" i="19"/>
  <c r="AH85" i="19"/>
  <c r="AH86" i="19"/>
  <c r="AH87" i="19"/>
  <c r="AH88" i="19"/>
  <c r="AH89" i="19"/>
  <c r="AH90" i="19"/>
  <c r="AH91" i="19"/>
  <c r="AH92" i="19"/>
  <c r="AH93" i="19"/>
  <c r="AH94" i="19"/>
  <c r="AH95" i="19"/>
  <c r="AH96" i="19"/>
  <c r="AH97" i="19"/>
  <c r="AH98" i="19"/>
  <c r="AH99" i="19"/>
  <c r="AH100" i="19"/>
  <c r="AH101" i="19"/>
  <c r="AH102" i="19"/>
  <c r="AH103" i="19"/>
  <c r="AH104" i="19"/>
  <c r="AH105" i="19"/>
  <c r="AH106" i="19"/>
  <c r="AH107" i="19"/>
  <c r="AH108" i="19"/>
  <c r="AH109" i="19"/>
  <c r="AH110" i="19"/>
  <c r="AH111" i="19"/>
  <c r="AH112" i="19"/>
  <c r="AH113" i="19"/>
  <c r="AH114" i="19"/>
  <c r="AH115" i="19"/>
  <c r="AH116" i="19"/>
  <c r="AH117" i="19"/>
  <c r="AH118" i="19"/>
  <c r="AH119" i="19"/>
  <c r="AH120" i="19"/>
  <c r="AH121" i="19"/>
  <c r="AH122" i="19"/>
  <c r="AH123" i="19"/>
  <c r="AH124" i="19"/>
  <c r="AH125" i="19"/>
  <c r="AH126" i="19"/>
  <c r="AH127" i="19"/>
  <c r="AH128" i="19"/>
  <c r="AH129" i="19"/>
  <c r="AH130" i="19"/>
  <c r="AH131" i="19"/>
  <c r="AH132" i="19"/>
  <c r="AH133" i="19"/>
  <c r="AH134" i="19"/>
  <c r="AH135" i="19"/>
  <c r="AH136" i="19"/>
  <c r="AH137" i="19"/>
  <c r="AH138" i="19"/>
  <c r="AH139" i="19"/>
  <c r="AH140" i="19"/>
  <c r="AH141" i="19"/>
  <c r="AH142" i="19"/>
  <c r="AH143" i="19"/>
  <c r="AH144" i="19"/>
  <c r="AH145" i="19"/>
  <c r="AH146" i="19"/>
  <c r="AH147" i="19"/>
  <c r="AH148" i="19"/>
  <c r="AH149" i="19"/>
  <c r="AH150" i="19"/>
  <c r="AH151" i="19"/>
  <c r="AH152" i="19"/>
  <c r="AH153" i="19"/>
  <c r="AH154" i="19"/>
  <c r="AH155" i="19"/>
  <c r="AH156" i="19"/>
  <c r="AH157" i="19"/>
  <c r="AH158" i="19"/>
  <c r="AH159" i="19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77" i="3"/>
  <c r="AH78" i="3"/>
  <c r="AH79" i="3"/>
  <c r="AH80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2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3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6" i="3"/>
  <c r="AH157" i="3"/>
  <c r="AH158" i="3"/>
  <c r="AH159" i="3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3" i="21"/>
  <c r="AH24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38" i="21"/>
  <c r="AH39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3" i="21"/>
  <c r="AH54" i="21"/>
  <c r="AH55" i="21"/>
  <c r="AH56" i="21"/>
  <c r="AH57" i="21"/>
  <c r="AH58" i="21"/>
  <c r="AH59" i="21"/>
  <c r="AH60" i="21"/>
  <c r="AH61" i="21"/>
  <c r="AH62" i="21"/>
  <c r="AH63" i="21"/>
  <c r="AH64" i="21"/>
  <c r="AH65" i="21"/>
  <c r="AH66" i="21"/>
  <c r="AH67" i="21"/>
  <c r="AH68" i="21"/>
  <c r="AH69" i="21"/>
  <c r="AH70" i="21"/>
  <c r="AH71" i="21"/>
  <c r="AH72" i="21"/>
  <c r="AH73" i="21"/>
  <c r="AH74" i="21"/>
  <c r="AH75" i="21"/>
  <c r="AH76" i="21"/>
  <c r="AH77" i="21"/>
  <c r="AH78" i="21"/>
  <c r="AH79" i="21"/>
  <c r="AH80" i="21"/>
  <c r="AH81" i="21"/>
  <c r="AH82" i="21"/>
  <c r="AH83" i="21"/>
  <c r="AH84" i="21"/>
  <c r="AH85" i="21"/>
  <c r="AH86" i="21"/>
  <c r="AH87" i="21"/>
  <c r="AH88" i="21"/>
  <c r="AH89" i="21"/>
  <c r="AH90" i="21"/>
  <c r="AH91" i="21"/>
  <c r="AH92" i="21"/>
  <c r="AH93" i="21"/>
  <c r="AH94" i="21"/>
  <c r="AH95" i="21"/>
  <c r="AH96" i="21"/>
  <c r="AH97" i="21"/>
  <c r="AH98" i="21"/>
  <c r="AH99" i="21"/>
  <c r="AH100" i="21"/>
  <c r="AH101" i="21"/>
  <c r="AH102" i="21"/>
  <c r="AH103" i="21"/>
  <c r="AH104" i="21"/>
  <c r="AH105" i="21"/>
  <c r="AH106" i="21"/>
  <c r="AH107" i="21"/>
  <c r="AH108" i="21"/>
  <c r="AH109" i="21"/>
  <c r="AH110" i="21"/>
  <c r="AH111" i="21"/>
  <c r="AH112" i="21"/>
  <c r="AH113" i="21"/>
  <c r="AH114" i="21"/>
  <c r="AH115" i="21"/>
  <c r="AH116" i="21"/>
  <c r="AH117" i="21"/>
  <c r="AH118" i="21"/>
  <c r="AH119" i="21"/>
  <c r="AH120" i="21"/>
  <c r="AH121" i="21"/>
  <c r="AH122" i="21"/>
  <c r="AH123" i="21"/>
  <c r="AH124" i="21"/>
  <c r="AH125" i="21"/>
  <c r="AH126" i="21"/>
  <c r="AH127" i="21"/>
  <c r="AH128" i="21"/>
  <c r="AH129" i="21"/>
  <c r="AH130" i="21"/>
  <c r="AH131" i="21"/>
  <c r="AH132" i="21"/>
  <c r="AH133" i="21"/>
  <c r="AH134" i="21"/>
  <c r="AH135" i="21"/>
  <c r="AH136" i="21"/>
  <c r="AH137" i="21"/>
  <c r="AH138" i="21"/>
  <c r="AH139" i="21"/>
  <c r="AH140" i="21"/>
  <c r="AH141" i="21"/>
  <c r="AH142" i="21"/>
  <c r="AH143" i="21"/>
  <c r="AH144" i="21"/>
  <c r="AH145" i="21"/>
  <c r="AH146" i="21"/>
  <c r="AH147" i="21"/>
  <c r="AH148" i="21"/>
  <c r="AH149" i="21"/>
  <c r="AH150" i="21"/>
  <c r="AH151" i="21"/>
  <c r="AH152" i="21"/>
  <c r="AH153" i="21"/>
  <c r="AH154" i="21"/>
  <c r="AH155" i="21"/>
  <c r="AH156" i="21"/>
  <c r="AH157" i="21"/>
  <c r="AH158" i="21"/>
  <c r="AH159" i="21"/>
  <c r="AG13" i="7"/>
  <c r="AG14" i="7"/>
  <c r="AG11" i="7"/>
  <c r="AG12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2" i="7"/>
  <c r="AG63" i="7"/>
  <c r="AG64" i="7"/>
  <c r="AG65" i="7"/>
  <c r="AG66" i="7"/>
  <c r="AG67" i="7"/>
  <c r="AG68" i="7"/>
  <c r="AG69" i="7"/>
  <c r="AG70" i="7"/>
  <c r="AG71" i="7"/>
  <c r="AG72" i="7"/>
  <c r="AG73" i="7"/>
  <c r="AG74" i="7"/>
  <c r="AG75" i="7"/>
  <c r="AG76" i="7"/>
  <c r="AG77" i="7"/>
  <c r="AG78" i="7"/>
  <c r="AG79" i="7"/>
  <c r="AG80" i="7"/>
  <c r="AG81" i="7"/>
  <c r="AG82" i="7"/>
  <c r="AG83" i="7"/>
  <c r="AG84" i="7"/>
  <c r="AG85" i="7"/>
  <c r="AG86" i="7"/>
  <c r="AG87" i="7"/>
  <c r="AG88" i="7"/>
  <c r="AG89" i="7"/>
  <c r="AG90" i="7"/>
  <c r="AG91" i="7"/>
  <c r="AG92" i="7"/>
  <c r="AG93" i="7"/>
  <c r="AG94" i="7"/>
  <c r="AG95" i="7"/>
  <c r="AG96" i="7"/>
  <c r="AG97" i="7"/>
  <c r="AG98" i="7"/>
  <c r="AG99" i="7"/>
  <c r="AG100" i="7"/>
  <c r="AG101" i="7"/>
  <c r="AG102" i="7"/>
  <c r="AG103" i="7"/>
  <c r="AG104" i="7"/>
  <c r="AG105" i="7"/>
  <c r="AG106" i="7"/>
  <c r="AG107" i="7"/>
  <c r="AG108" i="7"/>
  <c r="AG109" i="7"/>
  <c r="AG110" i="7"/>
  <c r="AG111" i="7"/>
  <c r="AG112" i="7"/>
  <c r="AG113" i="7"/>
  <c r="AG114" i="7"/>
  <c r="AG115" i="7"/>
  <c r="AG116" i="7"/>
  <c r="AG117" i="7"/>
  <c r="AG118" i="7"/>
  <c r="AG119" i="7"/>
  <c r="AG120" i="7"/>
  <c r="AG121" i="7"/>
  <c r="AG122" i="7"/>
  <c r="AG123" i="7"/>
  <c r="AG124" i="7"/>
  <c r="AG125" i="7"/>
  <c r="AG126" i="7"/>
  <c r="AG127" i="7"/>
  <c r="AG128" i="7"/>
  <c r="AG129" i="7"/>
  <c r="AG130" i="7"/>
  <c r="AG131" i="7"/>
  <c r="AG132" i="7"/>
  <c r="AG133" i="7"/>
  <c r="AG134" i="7"/>
  <c r="AG135" i="7"/>
  <c r="AG136" i="7"/>
  <c r="AG137" i="7"/>
  <c r="AG138" i="7"/>
  <c r="AG139" i="7"/>
  <c r="AG140" i="7"/>
  <c r="AG141" i="7"/>
  <c r="AG142" i="7"/>
  <c r="AG143" i="7"/>
  <c r="AG144" i="7"/>
  <c r="AG145" i="7"/>
  <c r="AG146" i="7"/>
  <c r="AG147" i="7"/>
  <c r="AG148" i="7"/>
  <c r="AG149" i="7"/>
  <c r="AG150" i="7"/>
  <c r="AG151" i="7"/>
  <c r="AG152" i="7"/>
  <c r="AG153" i="7"/>
  <c r="AG154" i="7"/>
  <c r="AG155" i="7"/>
  <c r="AG156" i="7"/>
  <c r="AG157" i="7"/>
  <c r="AG158" i="7"/>
  <c r="AG159" i="7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0" i="12"/>
  <c r="AG11" i="12"/>
  <c r="AG12" i="12"/>
  <c r="AG13" i="12"/>
  <c r="AG160" i="12" s="1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76" i="12"/>
  <c r="AG77" i="12"/>
  <c r="AG78" i="12"/>
  <c r="AG79" i="12"/>
  <c r="AG80" i="12"/>
  <c r="AG81" i="12"/>
  <c r="AG82" i="12"/>
  <c r="AG83" i="12"/>
  <c r="AG84" i="12"/>
  <c r="AG85" i="12"/>
  <c r="AG86" i="12"/>
  <c r="AG87" i="12"/>
  <c r="AG88" i="12"/>
  <c r="AG89" i="12"/>
  <c r="AG90" i="12"/>
  <c r="AG91" i="12"/>
  <c r="AG92" i="12"/>
  <c r="AG93" i="12"/>
  <c r="AG94" i="12"/>
  <c r="AG95" i="12"/>
  <c r="AG96" i="12"/>
  <c r="AG97" i="12"/>
  <c r="AG98" i="12"/>
  <c r="AG99" i="12"/>
  <c r="AG100" i="12"/>
  <c r="AG101" i="12"/>
  <c r="AG102" i="12"/>
  <c r="AG103" i="12"/>
  <c r="AG104" i="12"/>
  <c r="AG105" i="12"/>
  <c r="AG106" i="12"/>
  <c r="AG107" i="12"/>
  <c r="AG108" i="12"/>
  <c r="AG109" i="12"/>
  <c r="AG110" i="12"/>
  <c r="AG111" i="12"/>
  <c r="AG112" i="12"/>
  <c r="AG113" i="12"/>
  <c r="AG114" i="12"/>
  <c r="AG115" i="12"/>
  <c r="AG116" i="12"/>
  <c r="AG117" i="12"/>
  <c r="AG118" i="12"/>
  <c r="AG119" i="12"/>
  <c r="AG120" i="12"/>
  <c r="AG121" i="12"/>
  <c r="AG122" i="12"/>
  <c r="AG123" i="12"/>
  <c r="AG124" i="12"/>
  <c r="AG125" i="12"/>
  <c r="AG126" i="12"/>
  <c r="AG127" i="12"/>
  <c r="AG128" i="12"/>
  <c r="AG129" i="12"/>
  <c r="AG130" i="12"/>
  <c r="AG131" i="12"/>
  <c r="AG132" i="12"/>
  <c r="AG133" i="12"/>
  <c r="AG134" i="12"/>
  <c r="AG135" i="12"/>
  <c r="AG136" i="12"/>
  <c r="AG137" i="12"/>
  <c r="AG138" i="12"/>
  <c r="AG139" i="12"/>
  <c r="AG140" i="12"/>
  <c r="AG141" i="12"/>
  <c r="AG142" i="12"/>
  <c r="AG143" i="12"/>
  <c r="AG144" i="12"/>
  <c r="AG145" i="12"/>
  <c r="AG146" i="12"/>
  <c r="AG147" i="12"/>
  <c r="AG148" i="12"/>
  <c r="AG149" i="12"/>
  <c r="AG150" i="12"/>
  <c r="AG151" i="12"/>
  <c r="AG152" i="12"/>
  <c r="AG153" i="12"/>
  <c r="AG154" i="12"/>
  <c r="AG155" i="12"/>
  <c r="AG156" i="12"/>
  <c r="AG157" i="12"/>
  <c r="AG158" i="12"/>
  <c r="AG159" i="12"/>
  <c r="AG10" i="13"/>
  <c r="AG160" i="13" s="1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113" i="13"/>
  <c r="AG114" i="13"/>
  <c r="AG115" i="13"/>
  <c r="AG116" i="13"/>
  <c r="AG117" i="13"/>
  <c r="AG118" i="13"/>
  <c r="AG119" i="13"/>
  <c r="AG120" i="13"/>
  <c r="AG121" i="13"/>
  <c r="AG122" i="13"/>
  <c r="AG123" i="13"/>
  <c r="AG124" i="13"/>
  <c r="AG125" i="13"/>
  <c r="AG126" i="13"/>
  <c r="AG127" i="13"/>
  <c r="AG128" i="13"/>
  <c r="AG129" i="13"/>
  <c r="AG130" i="13"/>
  <c r="AG131" i="13"/>
  <c r="AG132" i="13"/>
  <c r="AG133" i="13"/>
  <c r="AG134" i="13"/>
  <c r="AG135" i="13"/>
  <c r="AG136" i="13"/>
  <c r="AG137" i="13"/>
  <c r="AG138" i="13"/>
  <c r="AG139" i="13"/>
  <c r="AG140" i="13"/>
  <c r="AG141" i="13"/>
  <c r="AG142" i="13"/>
  <c r="AG143" i="13"/>
  <c r="AG144" i="13"/>
  <c r="AG145" i="13"/>
  <c r="AG146" i="13"/>
  <c r="AG147" i="13"/>
  <c r="AG148" i="13"/>
  <c r="AG149" i="13"/>
  <c r="AG150" i="13"/>
  <c r="AG151" i="13"/>
  <c r="AG152" i="13"/>
  <c r="AG153" i="13"/>
  <c r="AG154" i="13"/>
  <c r="AG155" i="13"/>
  <c r="AG156" i="13"/>
  <c r="AG157" i="13"/>
  <c r="AG158" i="13"/>
  <c r="AG159" i="13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76" i="15"/>
  <c r="AG77" i="15"/>
  <c r="AG78" i="15"/>
  <c r="AG79" i="15"/>
  <c r="AG80" i="15"/>
  <c r="AG81" i="15"/>
  <c r="AG82" i="15"/>
  <c r="AG83" i="15"/>
  <c r="AG84" i="15"/>
  <c r="AG85" i="15"/>
  <c r="AG86" i="15"/>
  <c r="AG87" i="15"/>
  <c r="AG88" i="15"/>
  <c r="AG89" i="15"/>
  <c r="AG90" i="15"/>
  <c r="AG91" i="15"/>
  <c r="AG92" i="15"/>
  <c r="AG93" i="15"/>
  <c r="AG94" i="15"/>
  <c r="AG95" i="15"/>
  <c r="AG96" i="15"/>
  <c r="AG97" i="15"/>
  <c r="AG98" i="15"/>
  <c r="AG99" i="15"/>
  <c r="AG100" i="15"/>
  <c r="AG101" i="15"/>
  <c r="AG102" i="15"/>
  <c r="AG103" i="15"/>
  <c r="AG104" i="15"/>
  <c r="AG105" i="15"/>
  <c r="AG106" i="15"/>
  <c r="AG107" i="15"/>
  <c r="AG108" i="15"/>
  <c r="AG109" i="15"/>
  <c r="AG110" i="15"/>
  <c r="AG111" i="15"/>
  <c r="AG112" i="15"/>
  <c r="AG113" i="15"/>
  <c r="AG114" i="15"/>
  <c r="AG115" i="15"/>
  <c r="AG116" i="15"/>
  <c r="AG117" i="15"/>
  <c r="AG118" i="15"/>
  <c r="AG119" i="15"/>
  <c r="AG120" i="15"/>
  <c r="AG121" i="15"/>
  <c r="AG122" i="15"/>
  <c r="AG123" i="15"/>
  <c r="AG124" i="15"/>
  <c r="AG125" i="15"/>
  <c r="AG126" i="15"/>
  <c r="AG127" i="15"/>
  <c r="AG128" i="15"/>
  <c r="AG129" i="15"/>
  <c r="AG130" i="15"/>
  <c r="AG131" i="15"/>
  <c r="AG132" i="15"/>
  <c r="AG133" i="15"/>
  <c r="AG134" i="15"/>
  <c r="AG135" i="15"/>
  <c r="AG136" i="15"/>
  <c r="AG137" i="15"/>
  <c r="AG138" i="15"/>
  <c r="AG139" i="15"/>
  <c r="AG140" i="15"/>
  <c r="AG141" i="15"/>
  <c r="AG142" i="15"/>
  <c r="AG143" i="15"/>
  <c r="AG144" i="15"/>
  <c r="AG145" i="15"/>
  <c r="AG146" i="15"/>
  <c r="AG147" i="15"/>
  <c r="AG148" i="15"/>
  <c r="AG149" i="15"/>
  <c r="AG150" i="15"/>
  <c r="AG151" i="15"/>
  <c r="AG152" i="15"/>
  <c r="AG153" i="15"/>
  <c r="AG154" i="15"/>
  <c r="AG155" i="15"/>
  <c r="AG156" i="15"/>
  <c r="AG157" i="15"/>
  <c r="AG158" i="15"/>
  <c r="AG159" i="15"/>
  <c r="AG160" i="15"/>
  <c r="AG10" i="16"/>
  <c r="AG11" i="16"/>
  <c r="AG12" i="16"/>
  <c r="AG13" i="16"/>
  <c r="AG14" i="16"/>
  <c r="AG15" i="16"/>
  <c r="AG16" i="16"/>
  <c r="AG17" i="16"/>
  <c r="AG18" i="16"/>
  <c r="AG19" i="16"/>
  <c r="AG20" i="16"/>
  <c r="AG21" i="16"/>
  <c r="AG22" i="16"/>
  <c r="AG23" i="16"/>
  <c r="AG24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AG54" i="16"/>
  <c r="AG55" i="16"/>
  <c r="AG56" i="16"/>
  <c r="AG57" i="16"/>
  <c r="AG58" i="16"/>
  <c r="AG59" i="16"/>
  <c r="AG60" i="16"/>
  <c r="AG61" i="16"/>
  <c r="AG62" i="16"/>
  <c r="AG63" i="16"/>
  <c r="AG64" i="16"/>
  <c r="AG65" i="16"/>
  <c r="AG66" i="16"/>
  <c r="AG67" i="16"/>
  <c r="AG68" i="16"/>
  <c r="AG69" i="16"/>
  <c r="AG70" i="16"/>
  <c r="AG71" i="16"/>
  <c r="AG72" i="16"/>
  <c r="AG73" i="16"/>
  <c r="AG74" i="16"/>
  <c r="AG75" i="16"/>
  <c r="AG76" i="16"/>
  <c r="AG77" i="16"/>
  <c r="AG78" i="16"/>
  <c r="AG79" i="16"/>
  <c r="AG80" i="16"/>
  <c r="AG81" i="16"/>
  <c r="AG82" i="16"/>
  <c r="AG83" i="16"/>
  <c r="AG84" i="16"/>
  <c r="AG85" i="16"/>
  <c r="AG86" i="16"/>
  <c r="AG87" i="16"/>
  <c r="AG88" i="16"/>
  <c r="AG89" i="16"/>
  <c r="AG90" i="16"/>
  <c r="AG91" i="16"/>
  <c r="AG92" i="16"/>
  <c r="AG93" i="16"/>
  <c r="AG94" i="16"/>
  <c r="AG95" i="16"/>
  <c r="AG96" i="16"/>
  <c r="AG97" i="16"/>
  <c r="AG98" i="16"/>
  <c r="AG99" i="16"/>
  <c r="AG100" i="16"/>
  <c r="AG101" i="16"/>
  <c r="AG102" i="16"/>
  <c r="AG103" i="16"/>
  <c r="AG104" i="16"/>
  <c r="AG105" i="16"/>
  <c r="AG106" i="16"/>
  <c r="AG107" i="16"/>
  <c r="AG108" i="16"/>
  <c r="AG109" i="16"/>
  <c r="AG110" i="16"/>
  <c r="AG111" i="16"/>
  <c r="AG112" i="16"/>
  <c r="AG113" i="16"/>
  <c r="AG114" i="16"/>
  <c r="AG115" i="16"/>
  <c r="AG116" i="16"/>
  <c r="AG117" i="16"/>
  <c r="AG118" i="16"/>
  <c r="AG119" i="16"/>
  <c r="AG120" i="16"/>
  <c r="AG121" i="16"/>
  <c r="AG122" i="16"/>
  <c r="AG123" i="16"/>
  <c r="AG124" i="16"/>
  <c r="AG125" i="16"/>
  <c r="AG126" i="16"/>
  <c r="AG127" i="16"/>
  <c r="AG128" i="16"/>
  <c r="AG129" i="16"/>
  <c r="AG130" i="16"/>
  <c r="AG131" i="16"/>
  <c r="AG132" i="16"/>
  <c r="AG133" i="16"/>
  <c r="AG134" i="16"/>
  <c r="AG135" i="16"/>
  <c r="AG136" i="16"/>
  <c r="AG137" i="16"/>
  <c r="AG138" i="16"/>
  <c r="AG139" i="16"/>
  <c r="AG140" i="16"/>
  <c r="AG141" i="16"/>
  <c r="AG142" i="16"/>
  <c r="AG143" i="16"/>
  <c r="AG144" i="16"/>
  <c r="AG145" i="16"/>
  <c r="AG146" i="16"/>
  <c r="AG147" i="16"/>
  <c r="AG148" i="16"/>
  <c r="AG149" i="16"/>
  <c r="AG150" i="16"/>
  <c r="AG151" i="16"/>
  <c r="AG152" i="16"/>
  <c r="AG153" i="16"/>
  <c r="AG154" i="16"/>
  <c r="AG155" i="16"/>
  <c r="AG156" i="16"/>
  <c r="AG157" i="16"/>
  <c r="AG158" i="16"/>
  <c r="AG159" i="16"/>
  <c r="AG160" i="16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AG64" i="17"/>
  <c r="AG65" i="17"/>
  <c r="AG66" i="17"/>
  <c r="AG67" i="17"/>
  <c r="AG68" i="17"/>
  <c r="AG69" i="17"/>
  <c r="AG70" i="17"/>
  <c r="AG71" i="17"/>
  <c r="AG72" i="17"/>
  <c r="AG73" i="17"/>
  <c r="AG74" i="17"/>
  <c r="AG75" i="17"/>
  <c r="AG76" i="17"/>
  <c r="AG77" i="17"/>
  <c r="AG78" i="17"/>
  <c r="AG79" i="17"/>
  <c r="AG80" i="17"/>
  <c r="AG81" i="17"/>
  <c r="AG82" i="17"/>
  <c r="AG83" i="17"/>
  <c r="AG84" i="17"/>
  <c r="AG85" i="17"/>
  <c r="AG86" i="17"/>
  <c r="AG87" i="17"/>
  <c r="AG88" i="17"/>
  <c r="AG89" i="17"/>
  <c r="AG90" i="17"/>
  <c r="AG91" i="17"/>
  <c r="AG92" i="17"/>
  <c r="AG93" i="17"/>
  <c r="AG94" i="17"/>
  <c r="AG95" i="17"/>
  <c r="AG96" i="17"/>
  <c r="AG97" i="17"/>
  <c r="AG98" i="17"/>
  <c r="AG99" i="17"/>
  <c r="AG100" i="17"/>
  <c r="AG101" i="17"/>
  <c r="AG102" i="17"/>
  <c r="AG103" i="17"/>
  <c r="AG104" i="17"/>
  <c r="AG105" i="17"/>
  <c r="AG106" i="17"/>
  <c r="AG107" i="17"/>
  <c r="AG108" i="17"/>
  <c r="AG109" i="17"/>
  <c r="AG110" i="17"/>
  <c r="AG111" i="17"/>
  <c r="AG112" i="17"/>
  <c r="AG113" i="17"/>
  <c r="AG114" i="17"/>
  <c r="AG115" i="17"/>
  <c r="AG116" i="17"/>
  <c r="AG117" i="17"/>
  <c r="AG118" i="17"/>
  <c r="AG119" i="17"/>
  <c r="AG120" i="17"/>
  <c r="AG121" i="17"/>
  <c r="AG122" i="17"/>
  <c r="AG123" i="17"/>
  <c r="AG124" i="17"/>
  <c r="AG125" i="17"/>
  <c r="AG126" i="17"/>
  <c r="AG127" i="17"/>
  <c r="AG128" i="17"/>
  <c r="AG129" i="17"/>
  <c r="AG130" i="17"/>
  <c r="AG131" i="17"/>
  <c r="AG132" i="17"/>
  <c r="AG133" i="17"/>
  <c r="AG134" i="17"/>
  <c r="AG135" i="17"/>
  <c r="AG136" i="17"/>
  <c r="AG137" i="17"/>
  <c r="AG138" i="17"/>
  <c r="AG139" i="17"/>
  <c r="AG140" i="17"/>
  <c r="AG141" i="17"/>
  <c r="AG142" i="17"/>
  <c r="AG143" i="17"/>
  <c r="AG144" i="17"/>
  <c r="AG145" i="17"/>
  <c r="AG146" i="17"/>
  <c r="AG147" i="17"/>
  <c r="AG148" i="17"/>
  <c r="AG149" i="17"/>
  <c r="AG150" i="17"/>
  <c r="AG151" i="17"/>
  <c r="AG152" i="17"/>
  <c r="AG153" i="17"/>
  <c r="AG154" i="17"/>
  <c r="AG155" i="17"/>
  <c r="AG156" i="17"/>
  <c r="AG157" i="17"/>
  <c r="AG158" i="17"/>
  <c r="AG159" i="17"/>
  <c r="AG160" i="17"/>
  <c r="AG10" i="18"/>
  <c r="AG11" i="18"/>
  <c r="AG12" i="18"/>
  <c r="AG13" i="18"/>
  <c r="AG14" i="18"/>
  <c r="AG15" i="18"/>
  <c r="AG16" i="18"/>
  <c r="AG17" i="18"/>
  <c r="AG18" i="18"/>
  <c r="AG19" i="18"/>
  <c r="AG20" i="18"/>
  <c r="AG21" i="18"/>
  <c r="AG22" i="18"/>
  <c r="AG23" i="18"/>
  <c r="AG24" i="18"/>
  <c r="AG25" i="18"/>
  <c r="AG26" i="18"/>
  <c r="AG27" i="18"/>
  <c r="AG28" i="18"/>
  <c r="AG29" i="18"/>
  <c r="AG30" i="18"/>
  <c r="AG31" i="18"/>
  <c r="AG32" i="18"/>
  <c r="AG33" i="18"/>
  <c r="AG34" i="18"/>
  <c r="AG35" i="18"/>
  <c r="AG36" i="18"/>
  <c r="AG37" i="18"/>
  <c r="AG38" i="18"/>
  <c r="AG39" i="18"/>
  <c r="AG40" i="18"/>
  <c r="AG41" i="18"/>
  <c r="AG42" i="18"/>
  <c r="AG43" i="18"/>
  <c r="AG44" i="18"/>
  <c r="AG45" i="18"/>
  <c r="AG46" i="18"/>
  <c r="AG47" i="18"/>
  <c r="AG48" i="18"/>
  <c r="AG49" i="18"/>
  <c r="AG50" i="18"/>
  <c r="AG51" i="18"/>
  <c r="AG52" i="18"/>
  <c r="AG53" i="18"/>
  <c r="AG54" i="18"/>
  <c r="AG55" i="18"/>
  <c r="AG56" i="18"/>
  <c r="AG57" i="18"/>
  <c r="AG58" i="18"/>
  <c r="AG59" i="18"/>
  <c r="AG60" i="18"/>
  <c r="AG61" i="18"/>
  <c r="AG62" i="18"/>
  <c r="AG63" i="18"/>
  <c r="AG64" i="18"/>
  <c r="AG65" i="18"/>
  <c r="AG66" i="18"/>
  <c r="AG67" i="18"/>
  <c r="AG68" i="18"/>
  <c r="AG69" i="18"/>
  <c r="AG70" i="18"/>
  <c r="AG71" i="18"/>
  <c r="AG72" i="18"/>
  <c r="AG73" i="18"/>
  <c r="AG74" i="18"/>
  <c r="AG75" i="18"/>
  <c r="AG76" i="18"/>
  <c r="AG77" i="18"/>
  <c r="AG78" i="18"/>
  <c r="AG79" i="18"/>
  <c r="AG80" i="18"/>
  <c r="AG81" i="18"/>
  <c r="AG82" i="18"/>
  <c r="AG83" i="18"/>
  <c r="AG84" i="18"/>
  <c r="AG85" i="18"/>
  <c r="AG86" i="18"/>
  <c r="AG87" i="18"/>
  <c r="AG88" i="18"/>
  <c r="AG89" i="18"/>
  <c r="AG90" i="18"/>
  <c r="AG91" i="18"/>
  <c r="AG92" i="18"/>
  <c r="AG93" i="18"/>
  <c r="AG94" i="18"/>
  <c r="AG95" i="18"/>
  <c r="AG96" i="18"/>
  <c r="AG97" i="18"/>
  <c r="AG98" i="18"/>
  <c r="AG99" i="18"/>
  <c r="AG100" i="18"/>
  <c r="AG101" i="18"/>
  <c r="AG102" i="18"/>
  <c r="AG103" i="18"/>
  <c r="AG104" i="18"/>
  <c r="AG105" i="18"/>
  <c r="AG106" i="18"/>
  <c r="AG107" i="18"/>
  <c r="AG108" i="18"/>
  <c r="AG109" i="18"/>
  <c r="AG110" i="18"/>
  <c r="AG111" i="18"/>
  <c r="AG112" i="18"/>
  <c r="AG113" i="18"/>
  <c r="AG114" i="18"/>
  <c r="AG115" i="18"/>
  <c r="AG116" i="18"/>
  <c r="AG117" i="18"/>
  <c r="AG118" i="18"/>
  <c r="AG119" i="18"/>
  <c r="AG120" i="18"/>
  <c r="AG121" i="18"/>
  <c r="AG122" i="18"/>
  <c r="AG123" i="18"/>
  <c r="AG124" i="18"/>
  <c r="AG125" i="18"/>
  <c r="AG126" i="18"/>
  <c r="AG127" i="18"/>
  <c r="AG128" i="18"/>
  <c r="AG129" i="18"/>
  <c r="AG130" i="18"/>
  <c r="AG131" i="18"/>
  <c r="AG132" i="18"/>
  <c r="AG133" i="18"/>
  <c r="AG134" i="18"/>
  <c r="AG135" i="18"/>
  <c r="AG136" i="18"/>
  <c r="AG137" i="18"/>
  <c r="AG138" i="18"/>
  <c r="AG139" i="18"/>
  <c r="AG140" i="18"/>
  <c r="AG141" i="18"/>
  <c r="AG142" i="18"/>
  <c r="AG143" i="18"/>
  <c r="AG144" i="18"/>
  <c r="AG145" i="18"/>
  <c r="AG146" i="18"/>
  <c r="AG147" i="18"/>
  <c r="AG148" i="18"/>
  <c r="AG149" i="18"/>
  <c r="AG150" i="18"/>
  <c r="AG151" i="18"/>
  <c r="AG152" i="18"/>
  <c r="AG153" i="18"/>
  <c r="AG154" i="18"/>
  <c r="AG155" i="18"/>
  <c r="AG156" i="18"/>
  <c r="AG157" i="18"/>
  <c r="AG158" i="18"/>
  <c r="AG159" i="18"/>
  <c r="AG10" i="19"/>
  <c r="AG160" i="19" s="1"/>
  <c r="AE21" i="8" s="1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7" i="19"/>
  <c r="AG58" i="19"/>
  <c r="AG59" i="19"/>
  <c r="AG60" i="19"/>
  <c r="AG61" i="19"/>
  <c r="AG62" i="19"/>
  <c r="AG63" i="19"/>
  <c r="AG64" i="19"/>
  <c r="AG65" i="19"/>
  <c r="AG66" i="19"/>
  <c r="AG67" i="19"/>
  <c r="AG68" i="19"/>
  <c r="AG69" i="19"/>
  <c r="AG70" i="19"/>
  <c r="AG71" i="19"/>
  <c r="AG72" i="19"/>
  <c r="AG73" i="19"/>
  <c r="AG74" i="19"/>
  <c r="AG75" i="19"/>
  <c r="AG76" i="19"/>
  <c r="AG77" i="19"/>
  <c r="AG78" i="19"/>
  <c r="AG79" i="19"/>
  <c r="AG80" i="19"/>
  <c r="AG81" i="19"/>
  <c r="AG82" i="19"/>
  <c r="AG83" i="19"/>
  <c r="AG84" i="19"/>
  <c r="AG85" i="19"/>
  <c r="AG86" i="19"/>
  <c r="AG87" i="19"/>
  <c r="AG88" i="19"/>
  <c r="AG89" i="19"/>
  <c r="AG90" i="19"/>
  <c r="AG91" i="19"/>
  <c r="AG92" i="19"/>
  <c r="AG93" i="19"/>
  <c r="AG94" i="19"/>
  <c r="AG95" i="19"/>
  <c r="AG96" i="19"/>
  <c r="AG97" i="19"/>
  <c r="AG98" i="19"/>
  <c r="AG99" i="19"/>
  <c r="AG100" i="19"/>
  <c r="AG101" i="19"/>
  <c r="AG102" i="19"/>
  <c r="AG103" i="19"/>
  <c r="AG104" i="19"/>
  <c r="AG105" i="19"/>
  <c r="AG106" i="19"/>
  <c r="AG107" i="19"/>
  <c r="AG108" i="19"/>
  <c r="AG109" i="19"/>
  <c r="AG110" i="19"/>
  <c r="AG111" i="19"/>
  <c r="AG112" i="19"/>
  <c r="AG113" i="19"/>
  <c r="AG114" i="19"/>
  <c r="AG115" i="19"/>
  <c r="AG116" i="19"/>
  <c r="AG117" i="19"/>
  <c r="AG118" i="19"/>
  <c r="AG119" i="19"/>
  <c r="AG120" i="19"/>
  <c r="AG121" i="19"/>
  <c r="AG122" i="19"/>
  <c r="AG123" i="19"/>
  <c r="AG124" i="19"/>
  <c r="AG125" i="19"/>
  <c r="AG126" i="19"/>
  <c r="AG127" i="19"/>
  <c r="AG128" i="19"/>
  <c r="AG129" i="19"/>
  <c r="AG130" i="19"/>
  <c r="AG131" i="19"/>
  <c r="AG132" i="19"/>
  <c r="AG133" i="19"/>
  <c r="AG134" i="19"/>
  <c r="AG135" i="19"/>
  <c r="AG136" i="19"/>
  <c r="AG137" i="19"/>
  <c r="AG138" i="19"/>
  <c r="AG139" i="19"/>
  <c r="AG140" i="19"/>
  <c r="AG141" i="19"/>
  <c r="AG142" i="19"/>
  <c r="AG143" i="19"/>
  <c r="AG144" i="19"/>
  <c r="AG145" i="19"/>
  <c r="AG146" i="19"/>
  <c r="AG147" i="19"/>
  <c r="AG148" i="19"/>
  <c r="AG149" i="19"/>
  <c r="AG150" i="19"/>
  <c r="AG151" i="19"/>
  <c r="AG152" i="19"/>
  <c r="AG153" i="19"/>
  <c r="AG154" i="19"/>
  <c r="AG155" i="19"/>
  <c r="AG156" i="19"/>
  <c r="AG157" i="19"/>
  <c r="AG158" i="19"/>
  <c r="AG159" i="19"/>
  <c r="AG11" i="21"/>
  <c r="AG160" i="21" s="1"/>
  <c r="E11" i="6" s="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64" i="21"/>
  <c r="AG65" i="21"/>
  <c r="AG66" i="21"/>
  <c r="AG67" i="21"/>
  <c r="AG68" i="21"/>
  <c r="AG69" i="21"/>
  <c r="AG70" i="21"/>
  <c r="AG71" i="21"/>
  <c r="AG72" i="21"/>
  <c r="AG73" i="21"/>
  <c r="AG74" i="21"/>
  <c r="AG75" i="21"/>
  <c r="AG76" i="21"/>
  <c r="AG77" i="21"/>
  <c r="AG78" i="21"/>
  <c r="AG79" i="21"/>
  <c r="AG80" i="21"/>
  <c r="AG81" i="21"/>
  <c r="AG82" i="21"/>
  <c r="AG83" i="21"/>
  <c r="AG84" i="21"/>
  <c r="AG85" i="21"/>
  <c r="AG86" i="21"/>
  <c r="AG87" i="21"/>
  <c r="AG88" i="21"/>
  <c r="AG89" i="21"/>
  <c r="AG90" i="21"/>
  <c r="AG91" i="21"/>
  <c r="AG92" i="21"/>
  <c r="AG93" i="21"/>
  <c r="AG94" i="21"/>
  <c r="AG95" i="21"/>
  <c r="AG96" i="21"/>
  <c r="AG97" i="21"/>
  <c r="AG98" i="21"/>
  <c r="AG99" i="21"/>
  <c r="AG100" i="21"/>
  <c r="AG101" i="21"/>
  <c r="AG102" i="21"/>
  <c r="AG103" i="21"/>
  <c r="AG104" i="21"/>
  <c r="AG105" i="21"/>
  <c r="AG106" i="21"/>
  <c r="AG107" i="21"/>
  <c r="AG108" i="21"/>
  <c r="AG109" i="21"/>
  <c r="AG110" i="21"/>
  <c r="AG111" i="21"/>
  <c r="AG112" i="21"/>
  <c r="AG113" i="21"/>
  <c r="AG114" i="21"/>
  <c r="AG115" i="21"/>
  <c r="AG116" i="21"/>
  <c r="AG117" i="21"/>
  <c r="AG118" i="21"/>
  <c r="AG119" i="21"/>
  <c r="AG120" i="21"/>
  <c r="AG121" i="21"/>
  <c r="AG122" i="21"/>
  <c r="AG123" i="21"/>
  <c r="AG124" i="21"/>
  <c r="AG125" i="21"/>
  <c r="AG126" i="21"/>
  <c r="AG127" i="21"/>
  <c r="AG128" i="21"/>
  <c r="AG129" i="21"/>
  <c r="AG130" i="21"/>
  <c r="AG131" i="21"/>
  <c r="AG132" i="21"/>
  <c r="AG133" i="21"/>
  <c r="AG134" i="21"/>
  <c r="AG135" i="21"/>
  <c r="AG136" i="21"/>
  <c r="AG137" i="21"/>
  <c r="AG138" i="21"/>
  <c r="AG139" i="21"/>
  <c r="AG140" i="21"/>
  <c r="AG141" i="21"/>
  <c r="AG142" i="21"/>
  <c r="AG143" i="21"/>
  <c r="AG144" i="21"/>
  <c r="AG145" i="21"/>
  <c r="AG146" i="21"/>
  <c r="AG147" i="21"/>
  <c r="AG148" i="21"/>
  <c r="AG149" i="21"/>
  <c r="AG150" i="21"/>
  <c r="AG151" i="21"/>
  <c r="AG152" i="21"/>
  <c r="AG153" i="21"/>
  <c r="AG154" i="21"/>
  <c r="AG155" i="21"/>
  <c r="AG156" i="21"/>
  <c r="AG157" i="21"/>
  <c r="AG158" i="21"/>
  <c r="AG159" i="21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72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91" i="21"/>
  <c r="T92" i="21"/>
  <c r="T93" i="21"/>
  <c r="T94" i="21"/>
  <c r="T95" i="21"/>
  <c r="T96" i="21"/>
  <c r="T97" i="21"/>
  <c r="T98" i="21"/>
  <c r="T99" i="21"/>
  <c r="T100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126" i="21"/>
  <c r="T127" i="21"/>
  <c r="T128" i="21"/>
  <c r="T129" i="21"/>
  <c r="T130" i="21"/>
  <c r="T131" i="21"/>
  <c r="T132" i="21"/>
  <c r="T133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1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92" i="21"/>
  <c r="V93" i="21"/>
  <c r="V94" i="21"/>
  <c r="V95" i="21"/>
  <c r="V96" i="21"/>
  <c r="V97" i="21"/>
  <c r="V98" i="21"/>
  <c r="V99" i="21"/>
  <c r="V100" i="21"/>
  <c r="V101" i="21"/>
  <c r="V102" i="21"/>
  <c r="V103" i="21"/>
  <c r="V104" i="21"/>
  <c r="V105" i="21"/>
  <c r="V106" i="21"/>
  <c r="V107" i="21"/>
  <c r="V108" i="21"/>
  <c r="V109" i="21"/>
  <c r="V110" i="21"/>
  <c r="V111" i="21"/>
  <c r="V112" i="21"/>
  <c r="V113" i="21"/>
  <c r="V114" i="21"/>
  <c r="V115" i="21"/>
  <c r="V116" i="21"/>
  <c r="V117" i="21"/>
  <c r="V118" i="21"/>
  <c r="V119" i="21"/>
  <c r="V120" i="21"/>
  <c r="V121" i="21"/>
  <c r="V122" i="21"/>
  <c r="V123" i="21"/>
  <c r="V124" i="21"/>
  <c r="V125" i="21"/>
  <c r="V126" i="21"/>
  <c r="V127" i="21"/>
  <c r="V128" i="21"/>
  <c r="V129" i="21"/>
  <c r="V130" i="21"/>
  <c r="V131" i="21"/>
  <c r="V132" i="21"/>
  <c r="V133" i="21"/>
  <c r="V134" i="21"/>
  <c r="V135" i="21"/>
  <c r="V136" i="21"/>
  <c r="V137" i="21"/>
  <c r="V138" i="21"/>
  <c r="V139" i="21"/>
  <c r="V140" i="21"/>
  <c r="V141" i="21"/>
  <c r="V142" i="21"/>
  <c r="V143" i="21"/>
  <c r="V144" i="21"/>
  <c r="V145" i="21"/>
  <c r="V146" i="21"/>
  <c r="V147" i="21"/>
  <c r="V148" i="21"/>
  <c r="V149" i="21"/>
  <c r="V150" i="21"/>
  <c r="V151" i="21"/>
  <c r="V152" i="21"/>
  <c r="V153" i="21"/>
  <c r="V154" i="21"/>
  <c r="V155" i="21"/>
  <c r="V156" i="21"/>
  <c r="V157" i="21"/>
  <c r="V158" i="21"/>
  <c r="V15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9" i="21"/>
  <c r="W40" i="21"/>
  <c r="W41" i="21"/>
  <c r="W42" i="21"/>
  <c r="W43" i="21"/>
  <c r="W44" i="21"/>
  <c r="W45" i="21"/>
  <c r="W46" i="21"/>
  <c r="W47" i="21"/>
  <c r="W48" i="21"/>
  <c r="W49" i="21"/>
  <c r="W50" i="21"/>
  <c r="W51" i="21"/>
  <c r="W52" i="21"/>
  <c r="W53" i="21"/>
  <c r="W54" i="21"/>
  <c r="W55" i="21"/>
  <c r="W56" i="21"/>
  <c r="W57" i="21"/>
  <c r="W58" i="21"/>
  <c r="W59" i="21"/>
  <c r="W60" i="21"/>
  <c r="W61" i="21"/>
  <c r="W62" i="21"/>
  <c r="W63" i="21"/>
  <c r="W64" i="21"/>
  <c r="W65" i="21"/>
  <c r="W66" i="21"/>
  <c r="W67" i="21"/>
  <c r="W68" i="21"/>
  <c r="W69" i="21"/>
  <c r="W70" i="21"/>
  <c r="W71" i="21"/>
  <c r="W72" i="21"/>
  <c r="W73" i="21"/>
  <c r="W74" i="21"/>
  <c r="W75" i="21"/>
  <c r="W76" i="21"/>
  <c r="W77" i="21"/>
  <c r="W78" i="21"/>
  <c r="W79" i="21"/>
  <c r="W80" i="21"/>
  <c r="W81" i="21"/>
  <c r="W82" i="21"/>
  <c r="W83" i="21"/>
  <c r="W84" i="21"/>
  <c r="W85" i="21"/>
  <c r="W86" i="21"/>
  <c r="W87" i="21"/>
  <c r="W88" i="21"/>
  <c r="W89" i="21"/>
  <c r="W90" i="21"/>
  <c r="W91" i="21"/>
  <c r="W92" i="21"/>
  <c r="W93" i="21"/>
  <c r="W94" i="21"/>
  <c r="W95" i="21"/>
  <c r="W96" i="21"/>
  <c r="W97" i="21"/>
  <c r="W98" i="21"/>
  <c r="W99" i="21"/>
  <c r="W100" i="21"/>
  <c r="W101" i="21"/>
  <c r="W102" i="21"/>
  <c r="W103" i="21"/>
  <c r="W104" i="21"/>
  <c r="W105" i="21"/>
  <c r="W106" i="21"/>
  <c r="W107" i="21"/>
  <c r="W108" i="21"/>
  <c r="W109" i="21"/>
  <c r="W110" i="21"/>
  <c r="W111" i="21"/>
  <c r="W112" i="21"/>
  <c r="W113" i="21"/>
  <c r="W114" i="21"/>
  <c r="W115" i="21"/>
  <c r="W116" i="21"/>
  <c r="W117" i="21"/>
  <c r="W118" i="21"/>
  <c r="W119" i="21"/>
  <c r="W120" i="21"/>
  <c r="W121" i="21"/>
  <c r="W122" i="21"/>
  <c r="W123" i="21"/>
  <c r="W124" i="21"/>
  <c r="W125" i="21"/>
  <c r="W126" i="21"/>
  <c r="W127" i="21"/>
  <c r="W128" i="21"/>
  <c r="W129" i="21"/>
  <c r="W130" i="21"/>
  <c r="W131" i="21"/>
  <c r="W132" i="21"/>
  <c r="W133" i="21"/>
  <c r="W134" i="21"/>
  <c r="W135" i="21"/>
  <c r="W136" i="21"/>
  <c r="W137" i="21"/>
  <c r="W138" i="21"/>
  <c r="W139" i="21"/>
  <c r="W140" i="21"/>
  <c r="W141" i="21"/>
  <c r="W142" i="21"/>
  <c r="W143" i="21"/>
  <c r="W144" i="21"/>
  <c r="W145" i="21"/>
  <c r="W146" i="21"/>
  <c r="W147" i="21"/>
  <c r="W148" i="21"/>
  <c r="W149" i="21"/>
  <c r="W150" i="21"/>
  <c r="W151" i="21"/>
  <c r="W152" i="21"/>
  <c r="W153" i="21"/>
  <c r="W154" i="21"/>
  <c r="W155" i="21"/>
  <c r="W156" i="21"/>
  <c r="W157" i="21"/>
  <c r="W158" i="21"/>
  <c r="W159" i="21"/>
  <c r="W160" i="21"/>
  <c r="X10" i="21"/>
  <c r="X11" i="21"/>
  <c r="X12" i="21"/>
  <c r="X13" i="21"/>
  <c r="X14" i="21"/>
  <c r="X15" i="21"/>
  <c r="X16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0" i="21"/>
  <c r="X41" i="21"/>
  <c r="X42" i="21"/>
  <c r="X43" i="21"/>
  <c r="X44" i="21"/>
  <c r="X45" i="21"/>
  <c r="X46" i="21"/>
  <c r="X47" i="21"/>
  <c r="X48" i="21"/>
  <c r="X49" i="21"/>
  <c r="X50" i="21"/>
  <c r="X51" i="21"/>
  <c r="X52" i="21"/>
  <c r="X53" i="21"/>
  <c r="X54" i="21"/>
  <c r="X55" i="21"/>
  <c r="X56" i="21"/>
  <c r="X57" i="21"/>
  <c r="X58" i="21"/>
  <c r="X59" i="21"/>
  <c r="X60" i="21"/>
  <c r="X61" i="21"/>
  <c r="X62" i="21"/>
  <c r="X63" i="21"/>
  <c r="X64" i="21"/>
  <c r="X65" i="21"/>
  <c r="X66" i="21"/>
  <c r="X67" i="21"/>
  <c r="X68" i="21"/>
  <c r="X69" i="21"/>
  <c r="X70" i="21"/>
  <c r="X71" i="21"/>
  <c r="X72" i="21"/>
  <c r="X73" i="21"/>
  <c r="X74" i="21"/>
  <c r="X75" i="21"/>
  <c r="X76" i="21"/>
  <c r="X77" i="21"/>
  <c r="X78" i="21"/>
  <c r="X79" i="21"/>
  <c r="X80" i="21"/>
  <c r="X81" i="21"/>
  <c r="X82" i="21"/>
  <c r="X83" i="21"/>
  <c r="X84" i="21"/>
  <c r="X85" i="21"/>
  <c r="X86" i="21"/>
  <c r="X87" i="21"/>
  <c r="X88" i="21"/>
  <c r="X89" i="21"/>
  <c r="X90" i="21"/>
  <c r="X91" i="21"/>
  <c r="X92" i="21"/>
  <c r="X93" i="21"/>
  <c r="X94" i="21"/>
  <c r="X95" i="21"/>
  <c r="X96" i="21"/>
  <c r="X97" i="21"/>
  <c r="X98" i="21"/>
  <c r="X99" i="21"/>
  <c r="X100" i="21"/>
  <c r="X101" i="21"/>
  <c r="X102" i="21"/>
  <c r="X103" i="21"/>
  <c r="X104" i="21"/>
  <c r="X105" i="21"/>
  <c r="X106" i="21"/>
  <c r="X107" i="21"/>
  <c r="X108" i="21"/>
  <c r="X109" i="21"/>
  <c r="X110" i="21"/>
  <c r="X111" i="21"/>
  <c r="X112" i="21"/>
  <c r="X113" i="21"/>
  <c r="X114" i="21"/>
  <c r="X115" i="21"/>
  <c r="X116" i="21"/>
  <c r="X117" i="21"/>
  <c r="X118" i="21"/>
  <c r="X119" i="21"/>
  <c r="X120" i="21"/>
  <c r="X121" i="21"/>
  <c r="X122" i="21"/>
  <c r="X123" i="21"/>
  <c r="X124" i="21"/>
  <c r="X125" i="21"/>
  <c r="X126" i="21"/>
  <c r="X127" i="21"/>
  <c r="X128" i="21"/>
  <c r="X129" i="21"/>
  <c r="X130" i="21"/>
  <c r="X131" i="21"/>
  <c r="X132" i="21"/>
  <c r="X133" i="21"/>
  <c r="X134" i="21"/>
  <c r="X135" i="21"/>
  <c r="X136" i="21"/>
  <c r="X137" i="21"/>
  <c r="X138" i="21"/>
  <c r="X139" i="21"/>
  <c r="X140" i="21"/>
  <c r="X141" i="21"/>
  <c r="X142" i="21"/>
  <c r="X143" i="21"/>
  <c r="X144" i="21"/>
  <c r="X145" i="21"/>
  <c r="X146" i="21"/>
  <c r="X147" i="21"/>
  <c r="X148" i="21"/>
  <c r="X149" i="21"/>
  <c r="X150" i="21"/>
  <c r="X151" i="21"/>
  <c r="X152" i="21"/>
  <c r="X153" i="21"/>
  <c r="X154" i="21"/>
  <c r="X155" i="21"/>
  <c r="X156" i="21"/>
  <c r="X157" i="21"/>
  <c r="X158" i="21"/>
  <c r="X159" i="21"/>
  <c r="U10" i="21"/>
  <c r="U11" i="21"/>
  <c r="U12" i="21"/>
  <c r="U13" i="21"/>
  <c r="U14" i="21"/>
  <c r="U15" i="21"/>
  <c r="U16" i="21"/>
  <c r="U17" i="21"/>
  <c r="U18" i="21"/>
  <c r="U19" i="21"/>
  <c r="U20" i="21"/>
  <c r="U21" i="21"/>
  <c r="U22" i="21"/>
  <c r="U23" i="21"/>
  <c r="U24" i="21"/>
  <c r="U25" i="21"/>
  <c r="U26" i="21"/>
  <c r="U27" i="21"/>
  <c r="U28" i="21"/>
  <c r="U29" i="21"/>
  <c r="U30" i="21"/>
  <c r="U31" i="21"/>
  <c r="U32" i="21"/>
  <c r="U33" i="21"/>
  <c r="U34" i="21"/>
  <c r="U35" i="21"/>
  <c r="U36" i="21"/>
  <c r="U37" i="21"/>
  <c r="U38" i="21"/>
  <c r="U39" i="21"/>
  <c r="U40" i="21"/>
  <c r="U41" i="21"/>
  <c r="U42" i="21"/>
  <c r="U43" i="21"/>
  <c r="U44" i="21"/>
  <c r="U45" i="21"/>
  <c r="U46" i="21"/>
  <c r="U47" i="21"/>
  <c r="U48" i="21"/>
  <c r="U49" i="21"/>
  <c r="U50" i="21"/>
  <c r="U51" i="21"/>
  <c r="U52" i="21"/>
  <c r="U53" i="21"/>
  <c r="U54" i="21"/>
  <c r="U55" i="21"/>
  <c r="U56" i="21"/>
  <c r="U57" i="21"/>
  <c r="U58" i="21"/>
  <c r="U59" i="21"/>
  <c r="U60" i="21"/>
  <c r="U61" i="21"/>
  <c r="U62" i="21"/>
  <c r="U63" i="21"/>
  <c r="U64" i="21"/>
  <c r="U65" i="21"/>
  <c r="U66" i="21"/>
  <c r="U67" i="21"/>
  <c r="U68" i="21"/>
  <c r="U69" i="21"/>
  <c r="U70" i="21"/>
  <c r="U71" i="21"/>
  <c r="U72" i="21"/>
  <c r="U73" i="21"/>
  <c r="U74" i="21"/>
  <c r="U75" i="21"/>
  <c r="U76" i="21"/>
  <c r="U77" i="21"/>
  <c r="U78" i="21"/>
  <c r="U79" i="21"/>
  <c r="U80" i="21"/>
  <c r="U81" i="21"/>
  <c r="U82" i="21"/>
  <c r="U83" i="21"/>
  <c r="U84" i="21"/>
  <c r="U85" i="21"/>
  <c r="U86" i="21"/>
  <c r="U87" i="21"/>
  <c r="U88" i="21"/>
  <c r="U89" i="21"/>
  <c r="U90" i="21"/>
  <c r="U91" i="21"/>
  <c r="U92" i="21"/>
  <c r="U93" i="21"/>
  <c r="U94" i="21"/>
  <c r="U95" i="21"/>
  <c r="U96" i="21"/>
  <c r="U97" i="21"/>
  <c r="U98" i="21"/>
  <c r="U99" i="21"/>
  <c r="U100" i="21"/>
  <c r="U101" i="21"/>
  <c r="U102" i="21"/>
  <c r="U103" i="21"/>
  <c r="U104" i="21"/>
  <c r="U105" i="21"/>
  <c r="U106" i="21"/>
  <c r="U107" i="21"/>
  <c r="U108" i="21"/>
  <c r="U109" i="21"/>
  <c r="U110" i="21"/>
  <c r="U111" i="21"/>
  <c r="U112" i="21"/>
  <c r="U113" i="21"/>
  <c r="U114" i="21"/>
  <c r="U115" i="21"/>
  <c r="U116" i="21"/>
  <c r="U117" i="21"/>
  <c r="U118" i="21"/>
  <c r="U119" i="21"/>
  <c r="U120" i="21"/>
  <c r="U121" i="21"/>
  <c r="U122" i="21"/>
  <c r="U123" i="21"/>
  <c r="U124" i="21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U146" i="21"/>
  <c r="U147" i="21"/>
  <c r="U148" i="21"/>
  <c r="U149" i="21"/>
  <c r="U150" i="21"/>
  <c r="U151" i="21"/>
  <c r="U152" i="21"/>
  <c r="U153" i="21"/>
  <c r="U154" i="21"/>
  <c r="U155" i="21"/>
  <c r="U156" i="21"/>
  <c r="U157" i="21"/>
  <c r="U158" i="21"/>
  <c r="U159" i="21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AF13" i="7"/>
  <c r="AF14" i="7"/>
  <c r="AF10" i="7"/>
  <c r="AF11" i="7"/>
  <c r="AF12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50" i="7"/>
  <c r="AF51" i="7"/>
  <c r="AF52" i="7"/>
  <c r="AF53" i="7"/>
  <c r="AF54" i="7"/>
  <c r="AF55" i="7"/>
  <c r="AF56" i="7"/>
  <c r="AF57" i="7"/>
  <c r="AF58" i="7"/>
  <c r="AF59" i="7"/>
  <c r="AF60" i="7"/>
  <c r="AF61" i="7"/>
  <c r="AF62" i="7"/>
  <c r="AF63" i="7"/>
  <c r="AF64" i="7"/>
  <c r="AF65" i="7"/>
  <c r="AF66" i="7"/>
  <c r="AF67" i="7"/>
  <c r="AF68" i="7"/>
  <c r="AF69" i="7"/>
  <c r="AF70" i="7"/>
  <c r="AF71" i="7"/>
  <c r="AF72" i="7"/>
  <c r="AF73" i="7"/>
  <c r="AF74" i="7"/>
  <c r="AF75" i="7"/>
  <c r="AF76" i="7"/>
  <c r="AF77" i="7"/>
  <c r="AF78" i="7"/>
  <c r="AF79" i="7"/>
  <c r="AF80" i="7"/>
  <c r="AF81" i="7"/>
  <c r="AF82" i="7"/>
  <c r="AF83" i="7"/>
  <c r="AF84" i="7"/>
  <c r="AF85" i="7"/>
  <c r="AF86" i="7"/>
  <c r="AF87" i="7"/>
  <c r="AF88" i="7"/>
  <c r="AF89" i="7"/>
  <c r="AF90" i="7"/>
  <c r="AF91" i="7"/>
  <c r="AF92" i="7"/>
  <c r="AF93" i="7"/>
  <c r="AF94" i="7"/>
  <c r="AF95" i="7"/>
  <c r="AF96" i="7"/>
  <c r="AF97" i="7"/>
  <c r="AF98" i="7"/>
  <c r="AF99" i="7"/>
  <c r="AF100" i="7"/>
  <c r="AF101" i="7"/>
  <c r="AF102" i="7"/>
  <c r="AF103" i="7"/>
  <c r="AF104" i="7"/>
  <c r="AF105" i="7"/>
  <c r="AF106" i="7"/>
  <c r="AF107" i="7"/>
  <c r="AF108" i="7"/>
  <c r="AF109" i="7"/>
  <c r="AF110" i="7"/>
  <c r="AF111" i="7"/>
  <c r="AF112" i="7"/>
  <c r="AF113" i="7"/>
  <c r="AF114" i="7"/>
  <c r="AF115" i="7"/>
  <c r="AF116" i="7"/>
  <c r="AF117" i="7"/>
  <c r="AF118" i="7"/>
  <c r="AF119" i="7"/>
  <c r="AF120" i="7"/>
  <c r="AF121" i="7"/>
  <c r="AF122" i="7"/>
  <c r="AF123" i="7"/>
  <c r="AF124" i="7"/>
  <c r="AF125" i="7"/>
  <c r="AF126" i="7"/>
  <c r="AF127" i="7"/>
  <c r="AF128" i="7"/>
  <c r="AF129" i="7"/>
  <c r="AF130" i="7"/>
  <c r="AF131" i="7"/>
  <c r="AF132" i="7"/>
  <c r="AF133" i="7"/>
  <c r="AF134" i="7"/>
  <c r="AF135" i="7"/>
  <c r="AF136" i="7"/>
  <c r="AF137" i="7"/>
  <c r="AF138" i="7"/>
  <c r="AF139" i="7"/>
  <c r="AF140" i="7"/>
  <c r="AF141" i="7"/>
  <c r="AF142" i="7"/>
  <c r="AF143" i="7"/>
  <c r="AF144" i="7"/>
  <c r="AF145" i="7"/>
  <c r="AF146" i="7"/>
  <c r="AF147" i="7"/>
  <c r="AF148" i="7"/>
  <c r="AF149" i="7"/>
  <c r="AF150" i="7"/>
  <c r="AF151" i="7"/>
  <c r="AF152" i="7"/>
  <c r="AF153" i="7"/>
  <c r="AF154" i="7"/>
  <c r="AF155" i="7"/>
  <c r="AF156" i="7"/>
  <c r="AF157" i="7"/>
  <c r="AF158" i="7"/>
  <c r="AF159" i="7"/>
  <c r="AM13" i="7"/>
  <c r="AM14" i="7"/>
  <c r="AM10" i="7"/>
  <c r="AM11" i="7"/>
  <c r="AM12" i="7"/>
  <c r="AM15" i="7"/>
  <c r="AM16" i="7"/>
  <c r="AM17" i="7"/>
  <c r="AM18" i="7"/>
  <c r="AM19" i="7"/>
  <c r="AM20" i="7"/>
  <c r="AM21" i="7"/>
  <c r="AM22" i="7"/>
  <c r="AM23" i="7"/>
  <c r="AM24" i="7"/>
  <c r="AM25" i="7"/>
  <c r="AM26" i="7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43" i="7"/>
  <c r="AM44" i="7"/>
  <c r="AM45" i="7"/>
  <c r="AM46" i="7"/>
  <c r="AM47" i="7"/>
  <c r="AM48" i="7"/>
  <c r="AM49" i="7"/>
  <c r="AM50" i="7"/>
  <c r="AM51" i="7"/>
  <c r="AM52" i="7"/>
  <c r="AM53" i="7"/>
  <c r="AM54" i="7"/>
  <c r="AM55" i="7"/>
  <c r="AM56" i="7"/>
  <c r="AM57" i="7"/>
  <c r="AM58" i="7"/>
  <c r="AM59" i="7"/>
  <c r="AM60" i="7"/>
  <c r="AM61" i="7"/>
  <c r="AM62" i="7"/>
  <c r="AM63" i="7"/>
  <c r="AM64" i="7"/>
  <c r="AM65" i="7"/>
  <c r="AM66" i="7"/>
  <c r="AM67" i="7"/>
  <c r="AM68" i="7"/>
  <c r="AM69" i="7"/>
  <c r="AM70" i="7"/>
  <c r="AM71" i="7"/>
  <c r="AM72" i="7"/>
  <c r="AM73" i="7"/>
  <c r="AM74" i="7"/>
  <c r="AM75" i="7"/>
  <c r="AM76" i="7"/>
  <c r="AM77" i="7"/>
  <c r="AM78" i="7"/>
  <c r="AM79" i="7"/>
  <c r="AM80" i="7"/>
  <c r="AM81" i="7"/>
  <c r="AM82" i="7"/>
  <c r="AM83" i="7"/>
  <c r="AM84" i="7"/>
  <c r="AM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M102" i="7"/>
  <c r="AM103" i="7"/>
  <c r="AM104" i="7"/>
  <c r="AM105" i="7"/>
  <c r="AM106" i="7"/>
  <c r="AM107" i="7"/>
  <c r="AM108" i="7"/>
  <c r="AM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M126" i="7"/>
  <c r="AM127" i="7"/>
  <c r="AM128" i="7"/>
  <c r="AM129" i="7"/>
  <c r="AM130" i="7"/>
  <c r="AM131" i="7"/>
  <c r="AM132" i="7"/>
  <c r="AM133" i="7"/>
  <c r="AM134" i="7"/>
  <c r="AM135" i="7"/>
  <c r="AM136" i="7"/>
  <c r="AM137" i="7"/>
  <c r="AM138" i="7"/>
  <c r="AM139" i="7"/>
  <c r="AM140" i="7"/>
  <c r="AM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M158" i="7"/>
  <c r="AM159" i="7"/>
  <c r="AN13" i="7"/>
  <c r="AN14" i="7"/>
  <c r="AN10" i="7"/>
  <c r="AN11" i="7"/>
  <c r="AN12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N72" i="7"/>
  <c r="AN73" i="7"/>
  <c r="AN74" i="7"/>
  <c r="AN75" i="7"/>
  <c r="AN76" i="7"/>
  <c r="AN77" i="7"/>
  <c r="AN78" i="7"/>
  <c r="AN79" i="7"/>
  <c r="AN80" i="7"/>
  <c r="AN81" i="7"/>
  <c r="AN82" i="7"/>
  <c r="AN83" i="7"/>
  <c r="AN84" i="7"/>
  <c r="AN85" i="7"/>
  <c r="AN86" i="7"/>
  <c r="AN87" i="7"/>
  <c r="AN88" i="7"/>
  <c r="AN89" i="7"/>
  <c r="AN90" i="7"/>
  <c r="AN91" i="7"/>
  <c r="AN92" i="7"/>
  <c r="AN93" i="7"/>
  <c r="AN94" i="7"/>
  <c r="AN95" i="7"/>
  <c r="AN96" i="7"/>
  <c r="AN97" i="7"/>
  <c r="AN98" i="7"/>
  <c r="AN99" i="7"/>
  <c r="AN100" i="7"/>
  <c r="AN101" i="7"/>
  <c r="AN102" i="7"/>
  <c r="AN103" i="7"/>
  <c r="AN104" i="7"/>
  <c r="AN105" i="7"/>
  <c r="AN106" i="7"/>
  <c r="AN107" i="7"/>
  <c r="AN108" i="7"/>
  <c r="AN109" i="7"/>
  <c r="AN110" i="7"/>
  <c r="AN111" i="7"/>
  <c r="AN112" i="7"/>
  <c r="AN113" i="7"/>
  <c r="AN114" i="7"/>
  <c r="AN115" i="7"/>
  <c r="AN116" i="7"/>
  <c r="AN117" i="7"/>
  <c r="AN118" i="7"/>
  <c r="AN119" i="7"/>
  <c r="AN120" i="7"/>
  <c r="AN121" i="7"/>
  <c r="AN122" i="7"/>
  <c r="AN123" i="7"/>
  <c r="AN124" i="7"/>
  <c r="AN125" i="7"/>
  <c r="AN126" i="7"/>
  <c r="AN127" i="7"/>
  <c r="AN128" i="7"/>
  <c r="AN129" i="7"/>
  <c r="AN130" i="7"/>
  <c r="AN131" i="7"/>
  <c r="AN132" i="7"/>
  <c r="AN133" i="7"/>
  <c r="AN134" i="7"/>
  <c r="AN135" i="7"/>
  <c r="AN136" i="7"/>
  <c r="AN137" i="7"/>
  <c r="AN138" i="7"/>
  <c r="AN139" i="7"/>
  <c r="AN140" i="7"/>
  <c r="AN141" i="7"/>
  <c r="AN142" i="7"/>
  <c r="AN143" i="7"/>
  <c r="AN144" i="7"/>
  <c r="AN145" i="7"/>
  <c r="AN146" i="7"/>
  <c r="AN147" i="7"/>
  <c r="AN148" i="7"/>
  <c r="AN149" i="7"/>
  <c r="AN150" i="7"/>
  <c r="AN151" i="7"/>
  <c r="AN152" i="7"/>
  <c r="AN153" i="7"/>
  <c r="AN154" i="7"/>
  <c r="AN155" i="7"/>
  <c r="AN156" i="7"/>
  <c r="AN157" i="7"/>
  <c r="AN158" i="7"/>
  <c r="AN159" i="7"/>
  <c r="AO13" i="7"/>
  <c r="AO14" i="7"/>
  <c r="AO10" i="7"/>
  <c r="AO11" i="7"/>
  <c r="AO12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77" i="7"/>
  <c r="AO78" i="7"/>
  <c r="AO79" i="7"/>
  <c r="AO80" i="7"/>
  <c r="AO81" i="7"/>
  <c r="AO82" i="7"/>
  <c r="AO83" i="7"/>
  <c r="AO84" i="7"/>
  <c r="AO85" i="7"/>
  <c r="AO86" i="7"/>
  <c r="AO87" i="7"/>
  <c r="AO88" i="7"/>
  <c r="AO89" i="7"/>
  <c r="AO90" i="7"/>
  <c r="AO91" i="7"/>
  <c r="AO92" i="7"/>
  <c r="AO93" i="7"/>
  <c r="AO94" i="7"/>
  <c r="AO95" i="7"/>
  <c r="AO96" i="7"/>
  <c r="AO97" i="7"/>
  <c r="AO98" i="7"/>
  <c r="AO99" i="7"/>
  <c r="AO100" i="7"/>
  <c r="AO101" i="7"/>
  <c r="AO102" i="7"/>
  <c r="AO103" i="7"/>
  <c r="AO104" i="7"/>
  <c r="AO105" i="7"/>
  <c r="AO106" i="7"/>
  <c r="AO107" i="7"/>
  <c r="AO108" i="7"/>
  <c r="AO109" i="7"/>
  <c r="AO110" i="7"/>
  <c r="AO111" i="7"/>
  <c r="AO112" i="7"/>
  <c r="AO113" i="7"/>
  <c r="AO114" i="7"/>
  <c r="AO115" i="7"/>
  <c r="AO116" i="7"/>
  <c r="AO117" i="7"/>
  <c r="AO118" i="7"/>
  <c r="AO119" i="7"/>
  <c r="AO120" i="7"/>
  <c r="AO121" i="7"/>
  <c r="AO122" i="7"/>
  <c r="AO123" i="7"/>
  <c r="AO124" i="7"/>
  <c r="AO125" i="7"/>
  <c r="AO126" i="7"/>
  <c r="AO127" i="7"/>
  <c r="AO128" i="7"/>
  <c r="AO129" i="7"/>
  <c r="AO130" i="7"/>
  <c r="AO131" i="7"/>
  <c r="AO132" i="7"/>
  <c r="AO133" i="7"/>
  <c r="AO134" i="7"/>
  <c r="AO135" i="7"/>
  <c r="AO136" i="7"/>
  <c r="AO137" i="7"/>
  <c r="AO138" i="7"/>
  <c r="AO139" i="7"/>
  <c r="AO140" i="7"/>
  <c r="AO141" i="7"/>
  <c r="AO142" i="7"/>
  <c r="AO143" i="7"/>
  <c r="AO144" i="7"/>
  <c r="AO145" i="7"/>
  <c r="AO146" i="7"/>
  <c r="AO147" i="7"/>
  <c r="AO148" i="7"/>
  <c r="AO149" i="7"/>
  <c r="AO150" i="7"/>
  <c r="AO151" i="7"/>
  <c r="AO152" i="7"/>
  <c r="AO153" i="7"/>
  <c r="AO154" i="7"/>
  <c r="AO155" i="7"/>
  <c r="AO156" i="7"/>
  <c r="AO157" i="7"/>
  <c r="AO158" i="7"/>
  <c r="AO159" i="7"/>
  <c r="AP13" i="7"/>
  <c r="AP14" i="7"/>
  <c r="AP10" i="7"/>
  <c r="AP11" i="7"/>
  <c r="AP12" i="7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P47" i="7"/>
  <c r="AP48" i="7"/>
  <c r="AP49" i="7"/>
  <c r="AP50" i="7"/>
  <c r="AP51" i="7"/>
  <c r="AP52" i="7"/>
  <c r="AP53" i="7"/>
  <c r="AP54" i="7"/>
  <c r="AP55" i="7"/>
  <c r="AP56" i="7"/>
  <c r="AP57" i="7"/>
  <c r="AP58" i="7"/>
  <c r="AP59" i="7"/>
  <c r="AP60" i="7"/>
  <c r="AP61" i="7"/>
  <c r="AP62" i="7"/>
  <c r="AP63" i="7"/>
  <c r="AP64" i="7"/>
  <c r="AP65" i="7"/>
  <c r="AP66" i="7"/>
  <c r="AP67" i="7"/>
  <c r="AP68" i="7"/>
  <c r="AP69" i="7"/>
  <c r="AP70" i="7"/>
  <c r="AP71" i="7"/>
  <c r="AP72" i="7"/>
  <c r="AP73" i="7"/>
  <c r="AP74" i="7"/>
  <c r="AP75" i="7"/>
  <c r="AP76" i="7"/>
  <c r="AP77" i="7"/>
  <c r="AP78" i="7"/>
  <c r="AP79" i="7"/>
  <c r="AP80" i="7"/>
  <c r="AP81" i="7"/>
  <c r="AP82" i="7"/>
  <c r="AP83" i="7"/>
  <c r="AP84" i="7"/>
  <c r="AP85" i="7"/>
  <c r="AP86" i="7"/>
  <c r="AP87" i="7"/>
  <c r="AP88" i="7"/>
  <c r="AP89" i="7"/>
  <c r="AP90" i="7"/>
  <c r="AP91" i="7"/>
  <c r="AP92" i="7"/>
  <c r="AP93" i="7"/>
  <c r="AP94" i="7"/>
  <c r="AP95" i="7"/>
  <c r="AP96" i="7"/>
  <c r="AP97" i="7"/>
  <c r="AP98" i="7"/>
  <c r="AP99" i="7"/>
  <c r="AP100" i="7"/>
  <c r="AP101" i="7"/>
  <c r="AP102" i="7"/>
  <c r="AP103" i="7"/>
  <c r="AP104" i="7"/>
  <c r="AP105" i="7"/>
  <c r="AP106" i="7"/>
  <c r="AP107" i="7"/>
  <c r="AP108" i="7"/>
  <c r="AP109" i="7"/>
  <c r="AP110" i="7"/>
  <c r="AP111" i="7"/>
  <c r="AP112" i="7"/>
  <c r="AP113" i="7"/>
  <c r="AP114" i="7"/>
  <c r="AP115" i="7"/>
  <c r="AP116" i="7"/>
  <c r="AP117" i="7"/>
  <c r="AP118" i="7"/>
  <c r="AP119" i="7"/>
  <c r="AP120" i="7"/>
  <c r="AP121" i="7"/>
  <c r="AP122" i="7"/>
  <c r="AP123" i="7"/>
  <c r="AP124" i="7"/>
  <c r="AP125" i="7"/>
  <c r="AP126" i="7"/>
  <c r="AP127" i="7"/>
  <c r="AP128" i="7"/>
  <c r="AP129" i="7"/>
  <c r="AP130" i="7"/>
  <c r="AP131" i="7"/>
  <c r="AP132" i="7"/>
  <c r="AP133" i="7"/>
  <c r="AP134" i="7"/>
  <c r="AP135" i="7"/>
  <c r="AP136" i="7"/>
  <c r="AP137" i="7"/>
  <c r="AP138" i="7"/>
  <c r="AP139" i="7"/>
  <c r="AP140" i="7"/>
  <c r="AP141" i="7"/>
  <c r="AP142" i="7"/>
  <c r="AP143" i="7"/>
  <c r="AP144" i="7"/>
  <c r="AP145" i="7"/>
  <c r="AP146" i="7"/>
  <c r="AP147" i="7"/>
  <c r="AP148" i="7"/>
  <c r="AP149" i="7"/>
  <c r="AP150" i="7"/>
  <c r="AP151" i="7"/>
  <c r="AP152" i="7"/>
  <c r="AP153" i="7"/>
  <c r="AP154" i="7"/>
  <c r="AP155" i="7"/>
  <c r="AP156" i="7"/>
  <c r="AP157" i="7"/>
  <c r="AP158" i="7"/>
  <c r="AP159" i="7"/>
  <c r="AQ13" i="7"/>
  <c r="AQ14" i="7"/>
  <c r="AQ10" i="7"/>
  <c r="AQ11" i="7"/>
  <c r="AQ12" i="7"/>
  <c r="AQ15" i="7"/>
  <c r="AQ16" i="7"/>
  <c r="AQ17" i="7"/>
  <c r="AQ18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43" i="7"/>
  <c r="AQ44" i="7"/>
  <c r="AQ45" i="7"/>
  <c r="AQ46" i="7"/>
  <c r="AQ47" i="7"/>
  <c r="AQ48" i="7"/>
  <c r="AQ49" i="7"/>
  <c r="AQ50" i="7"/>
  <c r="AQ51" i="7"/>
  <c r="AQ52" i="7"/>
  <c r="AQ53" i="7"/>
  <c r="AQ54" i="7"/>
  <c r="AQ55" i="7"/>
  <c r="AQ56" i="7"/>
  <c r="AQ57" i="7"/>
  <c r="AQ58" i="7"/>
  <c r="AQ59" i="7"/>
  <c r="AQ60" i="7"/>
  <c r="AQ61" i="7"/>
  <c r="AQ62" i="7"/>
  <c r="AQ63" i="7"/>
  <c r="AQ64" i="7"/>
  <c r="AQ65" i="7"/>
  <c r="AQ66" i="7"/>
  <c r="AQ67" i="7"/>
  <c r="AQ68" i="7"/>
  <c r="AQ69" i="7"/>
  <c r="AQ70" i="7"/>
  <c r="AQ71" i="7"/>
  <c r="AQ72" i="7"/>
  <c r="AQ73" i="7"/>
  <c r="AQ74" i="7"/>
  <c r="AQ75" i="7"/>
  <c r="AQ76" i="7"/>
  <c r="AQ77" i="7"/>
  <c r="AQ78" i="7"/>
  <c r="AQ79" i="7"/>
  <c r="AQ80" i="7"/>
  <c r="AQ81" i="7"/>
  <c r="AQ82" i="7"/>
  <c r="AQ83" i="7"/>
  <c r="AQ84" i="7"/>
  <c r="AQ85" i="7"/>
  <c r="AQ86" i="7"/>
  <c r="AQ87" i="7"/>
  <c r="AQ88" i="7"/>
  <c r="AQ89" i="7"/>
  <c r="AQ90" i="7"/>
  <c r="AQ91" i="7"/>
  <c r="AQ92" i="7"/>
  <c r="AQ93" i="7"/>
  <c r="AQ94" i="7"/>
  <c r="AQ95" i="7"/>
  <c r="AQ96" i="7"/>
  <c r="AQ97" i="7"/>
  <c r="AQ98" i="7"/>
  <c r="AQ99" i="7"/>
  <c r="AQ100" i="7"/>
  <c r="AQ101" i="7"/>
  <c r="AQ102" i="7"/>
  <c r="AQ103" i="7"/>
  <c r="AQ104" i="7"/>
  <c r="AQ105" i="7"/>
  <c r="AQ106" i="7"/>
  <c r="AQ107" i="7"/>
  <c r="AQ108" i="7"/>
  <c r="AQ109" i="7"/>
  <c r="AQ110" i="7"/>
  <c r="AQ111" i="7"/>
  <c r="AQ112" i="7"/>
  <c r="AQ113" i="7"/>
  <c r="AQ114" i="7"/>
  <c r="AQ115" i="7"/>
  <c r="AQ116" i="7"/>
  <c r="AQ117" i="7"/>
  <c r="AQ118" i="7"/>
  <c r="AQ119" i="7"/>
  <c r="AQ120" i="7"/>
  <c r="AQ121" i="7"/>
  <c r="AQ122" i="7"/>
  <c r="AQ123" i="7"/>
  <c r="AQ124" i="7"/>
  <c r="AQ125" i="7"/>
  <c r="AQ126" i="7"/>
  <c r="AQ127" i="7"/>
  <c r="AQ128" i="7"/>
  <c r="AQ129" i="7"/>
  <c r="AQ130" i="7"/>
  <c r="AQ131" i="7"/>
  <c r="AQ132" i="7"/>
  <c r="AQ133" i="7"/>
  <c r="AQ134" i="7"/>
  <c r="AQ135" i="7"/>
  <c r="AQ136" i="7"/>
  <c r="AQ137" i="7"/>
  <c r="AQ138" i="7"/>
  <c r="AQ139" i="7"/>
  <c r="AQ140" i="7"/>
  <c r="AQ141" i="7"/>
  <c r="AQ142" i="7"/>
  <c r="AQ143" i="7"/>
  <c r="AQ144" i="7"/>
  <c r="AQ145" i="7"/>
  <c r="AQ146" i="7"/>
  <c r="AQ147" i="7"/>
  <c r="AQ148" i="7"/>
  <c r="AQ149" i="7"/>
  <c r="AQ150" i="7"/>
  <c r="AQ151" i="7"/>
  <c r="AQ152" i="7"/>
  <c r="AQ153" i="7"/>
  <c r="AQ154" i="7"/>
  <c r="AQ155" i="7"/>
  <c r="AQ156" i="7"/>
  <c r="AQ157" i="7"/>
  <c r="AQ158" i="7"/>
  <c r="AQ159" i="7"/>
  <c r="AR13" i="7"/>
  <c r="AR14" i="7"/>
  <c r="AR10" i="7"/>
  <c r="AR11" i="7"/>
  <c r="AR12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43" i="7"/>
  <c r="AR44" i="7"/>
  <c r="AR45" i="7"/>
  <c r="AR46" i="7"/>
  <c r="AR47" i="7"/>
  <c r="AR48" i="7"/>
  <c r="AR49" i="7"/>
  <c r="AR50" i="7"/>
  <c r="AR51" i="7"/>
  <c r="AR52" i="7"/>
  <c r="AR53" i="7"/>
  <c r="AR54" i="7"/>
  <c r="AR55" i="7"/>
  <c r="AR56" i="7"/>
  <c r="AR57" i="7"/>
  <c r="AR58" i="7"/>
  <c r="AR59" i="7"/>
  <c r="AR60" i="7"/>
  <c r="AR61" i="7"/>
  <c r="AR62" i="7"/>
  <c r="AR63" i="7"/>
  <c r="AR64" i="7"/>
  <c r="AR65" i="7"/>
  <c r="AR66" i="7"/>
  <c r="AR67" i="7"/>
  <c r="AR68" i="7"/>
  <c r="AR69" i="7"/>
  <c r="AR70" i="7"/>
  <c r="AR71" i="7"/>
  <c r="AR72" i="7"/>
  <c r="AR73" i="7"/>
  <c r="AR74" i="7"/>
  <c r="AR75" i="7"/>
  <c r="AR76" i="7"/>
  <c r="AR77" i="7"/>
  <c r="AR78" i="7"/>
  <c r="AR79" i="7"/>
  <c r="AR80" i="7"/>
  <c r="AR81" i="7"/>
  <c r="AR82" i="7"/>
  <c r="AR83" i="7"/>
  <c r="AR84" i="7"/>
  <c r="AR85" i="7"/>
  <c r="AR86" i="7"/>
  <c r="AR87" i="7"/>
  <c r="AR88" i="7"/>
  <c r="AR89" i="7"/>
  <c r="AR90" i="7"/>
  <c r="AR91" i="7"/>
  <c r="AR92" i="7"/>
  <c r="AR93" i="7"/>
  <c r="AR94" i="7"/>
  <c r="AR95" i="7"/>
  <c r="AR96" i="7"/>
  <c r="AR97" i="7"/>
  <c r="AR98" i="7"/>
  <c r="AR99" i="7"/>
  <c r="AR100" i="7"/>
  <c r="AR101" i="7"/>
  <c r="AR102" i="7"/>
  <c r="AR103" i="7"/>
  <c r="AR104" i="7"/>
  <c r="AR105" i="7"/>
  <c r="AR106" i="7"/>
  <c r="AR107" i="7"/>
  <c r="AR108" i="7"/>
  <c r="AR109" i="7"/>
  <c r="AR110" i="7"/>
  <c r="AR111" i="7"/>
  <c r="AR112" i="7"/>
  <c r="AR113" i="7"/>
  <c r="AR114" i="7"/>
  <c r="AR115" i="7"/>
  <c r="AR116" i="7"/>
  <c r="AR117" i="7"/>
  <c r="AR118" i="7"/>
  <c r="AR119" i="7"/>
  <c r="AR120" i="7"/>
  <c r="AR121" i="7"/>
  <c r="AR122" i="7"/>
  <c r="AR123" i="7"/>
  <c r="AR124" i="7"/>
  <c r="AR125" i="7"/>
  <c r="AR126" i="7"/>
  <c r="AR127" i="7"/>
  <c r="AR128" i="7"/>
  <c r="AR129" i="7"/>
  <c r="AR130" i="7"/>
  <c r="AR131" i="7"/>
  <c r="AR132" i="7"/>
  <c r="AR133" i="7"/>
  <c r="AR134" i="7"/>
  <c r="AR135" i="7"/>
  <c r="AR136" i="7"/>
  <c r="AR137" i="7"/>
  <c r="AR138" i="7"/>
  <c r="AR139" i="7"/>
  <c r="AR140" i="7"/>
  <c r="AR141" i="7"/>
  <c r="AR142" i="7"/>
  <c r="AR143" i="7"/>
  <c r="AR144" i="7"/>
  <c r="AR145" i="7"/>
  <c r="AR146" i="7"/>
  <c r="AR147" i="7"/>
  <c r="AR148" i="7"/>
  <c r="AR149" i="7"/>
  <c r="AR150" i="7"/>
  <c r="AR151" i="7"/>
  <c r="AR152" i="7"/>
  <c r="AR153" i="7"/>
  <c r="AR154" i="7"/>
  <c r="AR155" i="7"/>
  <c r="AR156" i="7"/>
  <c r="AR157" i="7"/>
  <c r="AR158" i="7"/>
  <c r="AR159" i="7"/>
  <c r="AS13" i="7"/>
  <c r="AS14" i="7"/>
  <c r="AS10" i="7"/>
  <c r="AS11" i="7"/>
  <c r="AS12" i="7"/>
  <c r="AS15" i="7"/>
  <c r="AS16" i="7"/>
  <c r="AS17" i="7"/>
  <c r="AS18" i="7"/>
  <c r="AS19" i="7"/>
  <c r="AS20" i="7"/>
  <c r="AS21" i="7"/>
  <c r="AS22" i="7"/>
  <c r="AS23" i="7"/>
  <c r="AS24" i="7"/>
  <c r="AS25" i="7"/>
  <c r="AS26" i="7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43" i="7"/>
  <c r="AS44" i="7"/>
  <c r="AS45" i="7"/>
  <c r="AS46" i="7"/>
  <c r="AS47" i="7"/>
  <c r="AS48" i="7"/>
  <c r="AS49" i="7"/>
  <c r="AS50" i="7"/>
  <c r="AS51" i="7"/>
  <c r="AS52" i="7"/>
  <c r="AS53" i="7"/>
  <c r="AS54" i="7"/>
  <c r="AS55" i="7"/>
  <c r="AS56" i="7"/>
  <c r="AS57" i="7"/>
  <c r="AS58" i="7"/>
  <c r="AS59" i="7"/>
  <c r="AS60" i="7"/>
  <c r="AS61" i="7"/>
  <c r="AS62" i="7"/>
  <c r="AS63" i="7"/>
  <c r="AS64" i="7"/>
  <c r="AS65" i="7"/>
  <c r="AS66" i="7"/>
  <c r="AS67" i="7"/>
  <c r="AS68" i="7"/>
  <c r="AS69" i="7"/>
  <c r="AS70" i="7"/>
  <c r="AS71" i="7"/>
  <c r="AS72" i="7"/>
  <c r="AS73" i="7"/>
  <c r="AS74" i="7"/>
  <c r="AS75" i="7"/>
  <c r="AS76" i="7"/>
  <c r="AS77" i="7"/>
  <c r="AS78" i="7"/>
  <c r="AS79" i="7"/>
  <c r="AS80" i="7"/>
  <c r="AS81" i="7"/>
  <c r="AS82" i="7"/>
  <c r="AS83" i="7"/>
  <c r="AS84" i="7"/>
  <c r="AS85" i="7"/>
  <c r="AS86" i="7"/>
  <c r="AS87" i="7"/>
  <c r="AS88" i="7"/>
  <c r="AS89" i="7"/>
  <c r="AS90" i="7"/>
  <c r="AS91" i="7"/>
  <c r="AS92" i="7"/>
  <c r="AS93" i="7"/>
  <c r="AS94" i="7"/>
  <c r="AS95" i="7"/>
  <c r="AS96" i="7"/>
  <c r="AS97" i="7"/>
  <c r="AS98" i="7"/>
  <c r="AS99" i="7"/>
  <c r="AS100" i="7"/>
  <c r="AS101" i="7"/>
  <c r="AS102" i="7"/>
  <c r="AS103" i="7"/>
  <c r="AS104" i="7"/>
  <c r="AS105" i="7"/>
  <c r="AS106" i="7"/>
  <c r="AS107" i="7"/>
  <c r="AS108" i="7"/>
  <c r="AS109" i="7"/>
  <c r="AS110" i="7"/>
  <c r="AS111" i="7"/>
  <c r="AS112" i="7"/>
  <c r="AS113" i="7"/>
  <c r="AS114" i="7"/>
  <c r="AS115" i="7"/>
  <c r="AS116" i="7"/>
  <c r="AS117" i="7"/>
  <c r="AS118" i="7"/>
  <c r="AS119" i="7"/>
  <c r="AS120" i="7"/>
  <c r="AS121" i="7"/>
  <c r="AS122" i="7"/>
  <c r="AS123" i="7"/>
  <c r="AS124" i="7"/>
  <c r="AS125" i="7"/>
  <c r="AS126" i="7"/>
  <c r="AS127" i="7"/>
  <c r="AS128" i="7"/>
  <c r="AS129" i="7"/>
  <c r="AS130" i="7"/>
  <c r="AS131" i="7"/>
  <c r="AS132" i="7"/>
  <c r="AS133" i="7"/>
  <c r="AS134" i="7"/>
  <c r="AS135" i="7"/>
  <c r="AS136" i="7"/>
  <c r="AS137" i="7"/>
  <c r="AS138" i="7"/>
  <c r="AS139" i="7"/>
  <c r="AS140" i="7"/>
  <c r="AS141" i="7"/>
  <c r="AS142" i="7"/>
  <c r="AS143" i="7"/>
  <c r="AS144" i="7"/>
  <c r="AS145" i="7"/>
  <c r="AS146" i="7"/>
  <c r="AS147" i="7"/>
  <c r="AS148" i="7"/>
  <c r="AS149" i="7"/>
  <c r="AS150" i="7"/>
  <c r="AS151" i="7"/>
  <c r="AS152" i="7"/>
  <c r="AS153" i="7"/>
  <c r="AS154" i="7"/>
  <c r="AS155" i="7"/>
  <c r="AS156" i="7"/>
  <c r="AS157" i="7"/>
  <c r="AS158" i="7"/>
  <c r="AS159" i="7"/>
  <c r="AT13" i="7"/>
  <c r="AT14" i="7"/>
  <c r="AT10" i="7"/>
  <c r="AT11" i="7"/>
  <c r="AT12" i="7"/>
  <c r="AT15" i="7"/>
  <c r="AT16" i="7"/>
  <c r="AT17" i="7"/>
  <c r="AT18" i="7"/>
  <c r="AT19" i="7"/>
  <c r="AT20" i="7"/>
  <c r="AT21" i="7"/>
  <c r="AT22" i="7"/>
  <c r="AT23" i="7"/>
  <c r="AT24" i="7"/>
  <c r="AT25" i="7"/>
  <c r="AT26" i="7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0" i="7"/>
  <c r="AT41" i="7"/>
  <c r="AT42" i="7"/>
  <c r="AT43" i="7"/>
  <c r="AT44" i="7"/>
  <c r="AT45" i="7"/>
  <c r="AT46" i="7"/>
  <c r="AT47" i="7"/>
  <c r="AT48" i="7"/>
  <c r="AT49" i="7"/>
  <c r="AT50" i="7"/>
  <c r="AT51" i="7"/>
  <c r="AT52" i="7"/>
  <c r="AT53" i="7"/>
  <c r="AT54" i="7"/>
  <c r="AT55" i="7"/>
  <c r="AT56" i="7"/>
  <c r="AT57" i="7"/>
  <c r="AT58" i="7"/>
  <c r="AT59" i="7"/>
  <c r="AT60" i="7"/>
  <c r="AT61" i="7"/>
  <c r="AT62" i="7"/>
  <c r="AT63" i="7"/>
  <c r="AT64" i="7"/>
  <c r="AT65" i="7"/>
  <c r="AT66" i="7"/>
  <c r="AT67" i="7"/>
  <c r="AT68" i="7"/>
  <c r="AT69" i="7"/>
  <c r="AT70" i="7"/>
  <c r="AT71" i="7"/>
  <c r="AT72" i="7"/>
  <c r="AT73" i="7"/>
  <c r="AT74" i="7"/>
  <c r="AT75" i="7"/>
  <c r="AT76" i="7"/>
  <c r="AT77" i="7"/>
  <c r="AT78" i="7"/>
  <c r="AT79" i="7"/>
  <c r="AT80" i="7"/>
  <c r="AT81" i="7"/>
  <c r="AT82" i="7"/>
  <c r="AT83" i="7"/>
  <c r="AT84" i="7"/>
  <c r="AT85" i="7"/>
  <c r="AT86" i="7"/>
  <c r="AT87" i="7"/>
  <c r="AT88" i="7"/>
  <c r="AT89" i="7"/>
  <c r="AT90" i="7"/>
  <c r="AT91" i="7"/>
  <c r="AT92" i="7"/>
  <c r="AT93" i="7"/>
  <c r="AT94" i="7"/>
  <c r="AT95" i="7"/>
  <c r="AT96" i="7"/>
  <c r="AT97" i="7"/>
  <c r="AT98" i="7"/>
  <c r="AT99" i="7"/>
  <c r="AT100" i="7"/>
  <c r="AT101" i="7"/>
  <c r="AT102" i="7"/>
  <c r="AT103" i="7"/>
  <c r="AT104" i="7"/>
  <c r="AT105" i="7"/>
  <c r="AT106" i="7"/>
  <c r="AT107" i="7"/>
  <c r="AT108" i="7"/>
  <c r="AT109" i="7"/>
  <c r="AT110" i="7"/>
  <c r="AT111" i="7"/>
  <c r="AT112" i="7"/>
  <c r="AT113" i="7"/>
  <c r="AT114" i="7"/>
  <c r="AT115" i="7"/>
  <c r="AT116" i="7"/>
  <c r="AT117" i="7"/>
  <c r="AT118" i="7"/>
  <c r="AT119" i="7"/>
  <c r="AT120" i="7"/>
  <c r="AT121" i="7"/>
  <c r="AT122" i="7"/>
  <c r="AT123" i="7"/>
  <c r="AT124" i="7"/>
  <c r="AT125" i="7"/>
  <c r="AT126" i="7"/>
  <c r="AT127" i="7"/>
  <c r="AT128" i="7"/>
  <c r="AT129" i="7"/>
  <c r="AT130" i="7"/>
  <c r="AT131" i="7"/>
  <c r="AT132" i="7"/>
  <c r="AT133" i="7"/>
  <c r="AT134" i="7"/>
  <c r="AT135" i="7"/>
  <c r="AT136" i="7"/>
  <c r="AT137" i="7"/>
  <c r="AT138" i="7"/>
  <c r="AT139" i="7"/>
  <c r="AT140" i="7"/>
  <c r="AT141" i="7"/>
  <c r="AT142" i="7"/>
  <c r="AT143" i="7"/>
  <c r="AT144" i="7"/>
  <c r="AT145" i="7"/>
  <c r="AT146" i="7"/>
  <c r="AT147" i="7"/>
  <c r="AT148" i="7"/>
  <c r="AT149" i="7"/>
  <c r="AT150" i="7"/>
  <c r="AT151" i="7"/>
  <c r="AT152" i="7"/>
  <c r="AT153" i="7"/>
  <c r="AT154" i="7"/>
  <c r="AT155" i="7"/>
  <c r="AT156" i="7"/>
  <c r="AT157" i="7"/>
  <c r="AT158" i="7"/>
  <c r="AT159" i="7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123" i="9"/>
  <c r="AF124" i="9"/>
  <c r="AF125" i="9"/>
  <c r="AF126" i="9"/>
  <c r="AF127" i="9"/>
  <c r="AF128" i="9"/>
  <c r="AF129" i="9"/>
  <c r="AF130" i="9"/>
  <c r="AF131" i="9"/>
  <c r="AF132" i="9"/>
  <c r="AF133" i="9"/>
  <c r="AF134" i="9"/>
  <c r="AF135" i="9"/>
  <c r="AF136" i="9"/>
  <c r="AF137" i="9"/>
  <c r="AF138" i="9"/>
  <c r="AF139" i="9"/>
  <c r="AF140" i="9"/>
  <c r="AF141" i="9"/>
  <c r="AF142" i="9"/>
  <c r="AF143" i="9"/>
  <c r="AF144" i="9"/>
  <c r="AF145" i="9"/>
  <c r="AF146" i="9"/>
  <c r="AF147" i="9"/>
  <c r="AF148" i="9"/>
  <c r="AF149" i="9"/>
  <c r="AF150" i="9"/>
  <c r="AF151" i="9"/>
  <c r="AF152" i="9"/>
  <c r="AF153" i="9"/>
  <c r="AF154" i="9"/>
  <c r="AF155" i="9"/>
  <c r="AF156" i="9"/>
  <c r="AF157" i="9"/>
  <c r="AF158" i="9"/>
  <c r="AF159" i="9"/>
  <c r="AM10" i="9"/>
  <c r="AM11" i="9"/>
  <c r="AM12" i="9"/>
  <c r="AM13" i="9"/>
  <c r="AM14" i="9"/>
  <c r="AM15" i="9"/>
  <c r="AM16" i="9"/>
  <c r="AM17" i="9"/>
  <c r="AM18" i="9"/>
  <c r="AM19" i="9"/>
  <c r="AM20" i="9"/>
  <c r="AM21" i="9"/>
  <c r="AM22" i="9"/>
  <c r="AM23" i="9"/>
  <c r="AM24" i="9"/>
  <c r="AM25" i="9"/>
  <c r="AM26" i="9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43" i="9"/>
  <c r="AM44" i="9"/>
  <c r="AM45" i="9"/>
  <c r="AM46" i="9"/>
  <c r="AM47" i="9"/>
  <c r="AM48" i="9"/>
  <c r="AM49" i="9"/>
  <c r="AM50" i="9"/>
  <c r="AM51" i="9"/>
  <c r="AM52" i="9"/>
  <c r="AM53" i="9"/>
  <c r="AM54" i="9"/>
  <c r="AM55" i="9"/>
  <c r="AM56" i="9"/>
  <c r="AM57" i="9"/>
  <c r="AM58" i="9"/>
  <c r="AM59" i="9"/>
  <c r="AM60" i="9"/>
  <c r="AM61" i="9"/>
  <c r="AM62" i="9"/>
  <c r="AM63" i="9"/>
  <c r="AM64" i="9"/>
  <c r="AM65" i="9"/>
  <c r="AM66" i="9"/>
  <c r="AM67" i="9"/>
  <c r="AM68" i="9"/>
  <c r="AM69" i="9"/>
  <c r="AM70" i="9"/>
  <c r="AM71" i="9"/>
  <c r="AM72" i="9"/>
  <c r="AM73" i="9"/>
  <c r="AM74" i="9"/>
  <c r="AM75" i="9"/>
  <c r="AM76" i="9"/>
  <c r="AM77" i="9"/>
  <c r="AM78" i="9"/>
  <c r="AM79" i="9"/>
  <c r="AM80" i="9"/>
  <c r="AM81" i="9"/>
  <c r="AM82" i="9"/>
  <c r="AM83" i="9"/>
  <c r="AM84" i="9"/>
  <c r="AM85" i="9"/>
  <c r="AM86" i="9"/>
  <c r="AM87" i="9"/>
  <c r="AM88" i="9"/>
  <c r="AM89" i="9"/>
  <c r="AM90" i="9"/>
  <c r="AM91" i="9"/>
  <c r="AM92" i="9"/>
  <c r="AM93" i="9"/>
  <c r="AM94" i="9"/>
  <c r="AM95" i="9"/>
  <c r="AM96" i="9"/>
  <c r="AM97" i="9"/>
  <c r="AM98" i="9"/>
  <c r="AM99" i="9"/>
  <c r="AM100" i="9"/>
  <c r="AM101" i="9"/>
  <c r="AM102" i="9"/>
  <c r="AM103" i="9"/>
  <c r="AM104" i="9"/>
  <c r="AM105" i="9"/>
  <c r="AM106" i="9"/>
  <c r="AM107" i="9"/>
  <c r="AM108" i="9"/>
  <c r="AM109" i="9"/>
  <c r="AM110" i="9"/>
  <c r="AM111" i="9"/>
  <c r="AM112" i="9"/>
  <c r="AM113" i="9"/>
  <c r="AM114" i="9"/>
  <c r="AM115" i="9"/>
  <c r="AM116" i="9"/>
  <c r="AM117" i="9"/>
  <c r="AM118" i="9"/>
  <c r="AM119" i="9"/>
  <c r="AM120" i="9"/>
  <c r="AM121" i="9"/>
  <c r="AM122" i="9"/>
  <c r="AM123" i="9"/>
  <c r="AM124" i="9"/>
  <c r="AM125" i="9"/>
  <c r="AM126" i="9"/>
  <c r="AM127" i="9"/>
  <c r="AM128" i="9"/>
  <c r="AM129" i="9"/>
  <c r="AM130" i="9"/>
  <c r="AM131" i="9"/>
  <c r="AM132" i="9"/>
  <c r="AM133" i="9"/>
  <c r="AM134" i="9"/>
  <c r="AM135" i="9"/>
  <c r="AM136" i="9"/>
  <c r="AM137" i="9"/>
  <c r="AM138" i="9"/>
  <c r="AM139" i="9"/>
  <c r="AM140" i="9"/>
  <c r="AM141" i="9"/>
  <c r="AM142" i="9"/>
  <c r="AM143" i="9"/>
  <c r="AM144" i="9"/>
  <c r="AM145" i="9"/>
  <c r="AM146" i="9"/>
  <c r="AM147" i="9"/>
  <c r="AM148" i="9"/>
  <c r="AM149" i="9"/>
  <c r="AM150" i="9"/>
  <c r="AM151" i="9"/>
  <c r="AM152" i="9"/>
  <c r="AM153" i="9"/>
  <c r="AM154" i="9"/>
  <c r="AM155" i="9"/>
  <c r="AM156" i="9"/>
  <c r="AM157" i="9"/>
  <c r="AM158" i="9"/>
  <c r="AM159" i="9"/>
  <c r="AN10" i="9"/>
  <c r="AN11" i="9"/>
  <c r="AN12" i="9"/>
  <c r="AN13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43" i="9"/>
  <c r="AN44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N57" i="9"/>
  <c r="AN58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AN90" i="9"/>
  <c r="AN91" i="9"/>
  <c r="AN92" i="9"/>
  <c r="AN93" i="9"/>
  <c r="AN94" i="9"/>
  <c r="AN95" i="9"/>
  <c r="AN96" i="9"/>
  <c r="AN97" i="9"/>
  <c r="AN98" i="9"/>
  <c r="AN99" i="9"/>
  <c r="AN100" i="9"/>
  <c r="AN101" i="9"/>
  <c r="AN102" i="9"/>
  <c r="AN103" i="9"/>
  <c r="AN104" i="9"/>
  <c r="AN105" i="9"/>
  <c r="AN106" i="9"/>
  <c r="AN107" i="9"/>
  <c r="AN108" i="9"/>
  <c r="AN109" i="9"/>
  <c r="AN110" i="9"/>
  <c r="AN111" i="9"/>
  <c r="AN112" i="9"/>
  <c r="AN113" i="9"/>
  <c r="AN114" i="9"/>
  <c r="AN115" i="9"/>
  <c r="AN116" i="9"/>
  <c r="AN117" i="9"/>
  <c r="AN118" i="9"/>
  <c r="AN119" i="9"/>
  <c r="AN120" i="9"/>
  <c r="AN121" i="9"/>
  <c r="AN122" i="9"/>
  <c r="AN123" i="9"/>
  <c r="AN124" i="9"/>
  <c r="AN125" i="9"/>
  <c r="AN126" i="9"/>
  <c r="AN127" i="9"/>
  <c r="AN128" i="9"/>
  <c r="AN129" i="9"/>
  <c r="AN130" i="9"/>
  <c r="AN131" i="9"/>
  <c r="AN132" i="9"/>
  <c r="AN133" i="9"/>
  <c r="AN134" i="9"/>
  <c r="AN135" i="9"/>
  <c r="AN136" i="9"/>
  <c r="AN137" i="9"/>
  <c r="AN138" i="9"/>
  <c r="AN139" i="9"/>
  <c r="AN140" i="9"/>
  <c r="AN141" i="9"/>
  <c r="AN142" i="9"/>
  <c r="AN143" i="9"/>
  <c r="AN144" i="9"/>
  <c r="AN145" i="9"/>
  <c r="AN146" i="9"/>
  <c r="AN147" i="9"/>
  <c r="AN148" i="9"/>
  <c r="AN149" i="9"/>
  <c r="AN150" i="9"/>
  <c r="AN151" i="9"/>
  <c r="AN152" i="9"/>
  <c r="AN153" i="9"/>
  <c r="AN154" i="9"/>
  <c r="AN155" i="9"/>
  <c r="AN156" i="9"/>
  <c r="AN157" i="9"/>
  <c r="AN158" i="9"/>
  <c r="AN15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O57" i="9"/>
  <c r="AO58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O93" i="9"/>
  <c r="AO94" i="9"/>
  <c r="AO95" i="9"/>
  <c r="AO96" i="9"/>
  <c r="AO97" i="9"/>
  <c r="AO98" i="9"/>
  <c r="AO99" i="9"/>
  <c r="AO100" i="9"/>
  <c r="AO101" i="9"/>
  <c r="AO102" i="9"/>
  <c r="AO103" i="9"/>
  <c r="AO104" i="9"/>
  <c r="AO105" i="9"/>
  <c r="AO106" i="9"/>
  <c r="AO107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O131" i="9"/>
  <c r="AO132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O150" i="9"/>
  <c r="AO151" i="9"/>
  <c r="AO152" i="9"/>
  <c r="AO153" i="9"/>
  <c r="AO154" i="9"/>
  <c r="AO155" i="9"/>
  <c r="AO156" i="9"/>
  <c r="AO157" i="9"/>
  <c r="AO158" i="9"/>
  <c r="AO159" i="9"/>
  <c r="AP10" i="9"/>
  <c r="AP11" i="9"/>
  <c r="AP12" i="9"/>
  <c r="AP13" i="9"/>
  <c r="AP14" i="9"/>
  <c r="AP15" i="9"/>
  <c r="AP16" i="9"/>
  <c r="AP17" i="9"/>
  <c r="AP18" i="9"/>
  <c r="AP19" i="9"/>
  <c r="AP20" i="9"/>
  <c r="AP21" i="9"/>
  <c r="AP22" i="9"/>
  <c r="AP23" i="9"/>
  <c r="AP24" i="9"/>
  <c r="AP25" i="9"/>
  <c r="AP26" i="9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43" i="9"/>
  <c r="AP44" i="9"/>
  <c r="AP45" i="9"/>
  <c r="AP46" i="9"/>
  <c r="AP47" i="9"/>
  <c r="AP48" i="9"/>
  <c r="AP49" i="9"/>
  <c r="AP50" i="9"/>
  <c r="AP51" i="9"/>
  <c r="AP52" i="9"/>
  <c r="AP53" i="9"/>
  <c r="AP54" i="9"/>
  <c r="AP55" i="9"/>
  <c r="AP56" i="9"/>
  <c r="AP57" i="9"/>
  <c r="AP58" i="9"/>
  <c r="AP59" i="9"/>
  <c r="AP60" i="9"/>
  <c r="AP61" i="9"/>
  <c r="AP62" i="9"/>
  <c r="AP63" i="9"/>
  <c r="AP64" i="9"/>
  <c r="AP65" i="9"/>
  <c r="AP66" i="9"/>
  <c r="AP67" i="9"/>
  <c r="AP68" i="9"/>
  <c r="AP69" i="9"/>
  <c r="AP70" i="9"/>
  <c r="AP71" i="9"/>
  <c r="AP72" i="9"/>
  <c r="AP73" i="9"/>
  <c r="AP74" i="9"/>
  <c r="AP75" i="9"/>
  <c r="AP76" i="9"/>
  <c r="AP77" i="9"/>
  <c r="AP78" i="9"/>
  <c r="AP79" i="9"/>
  <c r="AP80" i="9"/>
  <c r="AP81" i="9"/>
  <c r="AP82" i="9"/>
  <c r="AP83" i="9"/>
  <c r="AP84" i="9"/>
  <c r="AP85" i="9"/>
  <c r="AP86" i="9"/>
  <c r="AP87" i="9"/>
  <c r="AP88" i="9"/>
  <c r="AP89" i="9"/>
  <c r="AP90" i="9"/>
  <c r="AP91" i="9"/>
  <c r="AP92" i="9"/>
  <c r="AP93" i="9"/>
  <c r="AP94" i="9"/>
  <c r="AP95" i="9"/>
  <c r="AP96" i="9"/>
  <c r="AP97" i="9"/>
  <c r="AP98" i="9"/>
  <c r="AP99" i="9"/>
  <c r="AP100" i="9"/>
  <c r="AP101" i="9"/>
  <c r="AP102" i="9"/>
  <c r="AP103" i="9"/>
  <c r="AP104" i="9"/>
  <c r="AP105" i="9"/>
  <c r="AP106" i="9"/>
  <c r="AP107" i="9"/>
  <c r="AP108" i="9"/>
  <c r="AP109" i="9"/>
  <c r="AP110" i="9"/>
  <c r="AP111" i="9"/>
  <c r="AP112" i="9"/>
  <c r="AP113" i="9"/>
  <c r="AP114" i="9"/>
  <c r="AP115" i="9"/>
  <c r="AP116" i="9"/>
  <c r="AP117" i="9"/>
  <c r="AP118" i="9"/>
  <c r="AP119" i="9"/>
  <c r="AP120" i="9"/>
  <c r="AP121" i="9"/>
  <c r="AP122" i="9"/>
  <c r="AP123" i="9"/>
  <c r="AP124" i="9"/>
  <c r="AP125" i="9"/>
  <c r="AP126" i="9"/>
  <c r="AP127" i="9"/>
  <c r="AP128" i="9"/>
  <c r="AP129" i="9"/>
  <c r="AP130" i="9"/>
  <c r="AP131" i="9"/>
  <c r="AP132" i="9"/>
  <c r="AP133" i="9"/>
  <c r="AP134" i="9"/>
  <c r="AP135" i="9"/>
  <c r="AP136" i="9"/>
  <c r="AP137" i="9"/>
  <c r="AP138" i="9"/>
  <c r="AP139" i="9"/>
  <c r="AP140" i="9"/>
  <c r="AP141" i="9"/>
  <c r="AP142" i="9"/>
  <c r="AP143" i="9"/>
  <c r="AP144" i="9"/>
  <c r="AP145" i="9"/>
  <c r="AP146" i="9"/>
  <c r="AP147" i="9"/>
  <c r="AP148" i="9"/>
  <c r="AP149" i="9"/>
  <c r="AP150" i="9"/>
  <c r="AP151" i="9"/>
  <c r="AP152" i="9"/>
  <c r="AP153" i="9"/>
  <c r="AP154" i="9"/>
  <c r="AP155" i="9"/>
  <c r="AP156" i="9"/>
  <c r="AP157" i="9"/>
  <c r="AP158" i="9"/>
  <c r="AP159" i="9"/>
  <c r="AQ10" i="9"/>
  <c r="AQ11" i="9"/>
  <c r="AQ12" i="9"/>
  <c r="AQ13" i="9"/>
  <c r="AQ14" i="9"/>
  <c r="AQ15" i="9"/>
  <c r="AQ16" i="9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43" i="9"/>
  <c r="AQ44" i="9"/>
  <c r="AQ45" i="9"/>
  <c r="AQ46" i="9"/>
  <c r="AQ47" i="9"/>
  <c r="AQ48" i="9"/>
  <c r="AQ49" i="9"/>
  <c r="AQ50" i="9"/>
  <c r="AQ51" i="9"/>
  <c r="AQ52" i="9"/>
  <c r="AQ53" i="9"/>
  <c r="AQ54" i="9"/>
  <c r="AQ55" i="9"/>
  <c r="AQ56" i="9"/>
  <c r="AQ57" i="9"/>
  <c r="AQ58" i="9"/>
  <c r="AQ59" i="9"/>
  <c r="AQ60" i="9"/>
  <c r="AQ61" i="9"/>
  <c r="AQ62" i="9"/>
  <c r="AQ63" i="9"/>
  <c r="AQ64" i="9"/>
  <c r="AQ65" i="9"/>
  <c r="AQ66" i="9"/>
  <c r="AQ67" i="9"/>
  <c r="AQ68" i="9"/>
  <c r="AQ69" i="9"/>
  <c r="AQ70" i="9"/>
  <c r="AQ71" i="9"/>
  <c r="AQ72" i="9"/>
  <c r="AQ73" i="9"/>
  <c r="AQ74" i="9"/>
  <c r="AQ75" i="9"/>
  <c r="AQ76" i="9"/>
  <c r="AQ77" i="9"/>
  <c r="AQ78" i="9"/>
  <c r="AQ79" i="9"/>
  <c r="AQ80" i="9"/>
  <c r="AQ81" i="9"/>
  <c r="AQ82" i="9"/>
  <c r="AQ83" i="9"/>
  <c r="AQ84" i="9"/>
  <c r="AQ85" i="9"/>
  <c r="AQ86" i="9"/>
  <c r="AQ87" i="9"/>
  <c r="AQ88" i="9"/>
  <c r="AQ89" i="9"/>
  <c r="AQ90" i="9"/>
  <c r="AQ91" i="9"/>
  <c r="AQ92" i="9"/>
  <c r="AQ93" i="9"/>
  <c r="AQ94" i="9"/>
  <c r="AQ95" i="9"/>
  <c r="AQ96" i="9"/>
  <c r="AQ97" i="9"/>
  <c r="AQ98" i="9"/>
  <c r="AQ99" i="9"/>
  <c r="AQ100" i="9"/>
  <c r="AQ101" i="9"/>
  <c r="AQ102" i="9"/>
  <c r="AQ103" i="9"/>
  <c r="AQ104" i="9"/>
  <c r="AQ105" i="9"/>
  <c r="AQ106" i="9"/>
  <c r="AQ107" i="9"/>
  <c r="AQ108" i="9"/>
  <c r="AQ109" i="9"/>
  <c r="AQ110" i="9"/>
  <c r="AQ111" i="9"/>
  <c r="AQ112" i="9"/>
  <c r="AQ113" i="9"/>
  <c r="AQ114" i="9"/>
  <c r="AQ115" i="9"/>
  <c r="AQ116" i="9"/>
  <c r="AQ117" i="9"/>
  <c r="AQ118" i="9"/>
  <c r="AQ119" i="9"/>
  <c r="AQ120" i="9"/>
  <c r="AQ121" i="9"/>
  <c r="AQ122" i="9"/>
  <c r="AQ123" i="9"/>
  <c r="AQ124" i="9"/>
  <c r="AQ125" i="9"/>
  <c r="AQ126" i="9"/>
  <c r="AQ127" i="9"/>
  <c r="AQ128" i="9"/>
  <c r="AQ129" i="9"/>
  <c r="AQ130" i="9"/>
  <c r="AQ131" i="9"/>
  <c r="AQ132" i="9"/>
  <c r="AQ133" i="9"/>
  <c r="AQ134" i="9"/>
  <c r="AQ135" i="9"/>
  <c r="AQ136" i="9"/>
  <c r="AQ137" i="9"/>
  <c r="AQ138" i="9"/>
  <c r="AQ139" i="9"/>
  <c r="AQ140" i="9"/>
  <c r="AQ141" i="9"/>
  <c r="AQ142" i="9"/>
  <c r="AQ143" i="9"/>
  <c r="AQ144" i="9"/>
  <c r="AQ145" i="9"/>
  <c r="AQ146" i="9"/>
  <c r="AQ147" i="9"/>
  <c r="AQ148" i="9"/>
  <c r="AQ149" i="9"/>
  <c r="AQ150" i="9"/>
  <c r="AQ151" i="9"/>
  <c r="AQ152" i="9"/>
  <c r="AQ153" i="9"/>
  <c r="AQ154" i="9"/>
  <c r="AQ155" i="9"/>
  <c r="AQ156" i="9"/>
  <c r="AQ157" i="9"/>
  <c r="AQ158" i="9"/>
  <c r="AQ159" i="9"/>
  <c r="AR10" i="9"/>
  <c r="AR11" i="9"/>
  <c r="AR12" i="9"/>
  <c r="AR13" i="9"/>
  <c r="AR14" i="9"/>
  <c r="AR15" i="9"/>
  <c r="AR16" i="9"/>
  <c r="AR17" i="9"/>
  <c r="AR18" i="9"/>
  <c r="AR19" i="9"/>
  <c r="AR20" i="9"/>
  <c r="AR21" i="9"/>
  <c r="AR22" i="9"/>
  <c r="AR23" i="9"/>
  <c r="AR24" i="9"/>
  <c r="AR25" i="9"/>
  <c r="AR26" i="9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43" i="9"/>
  <c r="AR44" i="9"/>
  <c r="AR45" i="9"/>
  <c r="AR46" i="9"/>
  <c r="AR47" i="9"/>
  <c r="AR48" i="9"/>
  <c r="AR49" i="9"/>
  <c r="AR50" i="9"/>
  <c r="AR51" i="9"/>
  <c r="AR52" i="9"/>
  <c r="AR53" i="9"/>
  <c r="AR54" i="9"/>
  <c r="AR55" i="9"/>
  <c r="AR56" i="9"/>
  <c r="AR57" i="9"/>
  <c r="AR58" i="9"/>
  <c r="AR59" i="9"/>
  <c r="AR60" i="9"/>
  <c r="AR61" i="9"/>
  <c r="AR62" i="9"/>
  <c r="AR63" i="9"/>
  <c r="AR64" i="9"/>
  <c r="AR65" i="9"/>
  <c r="AR66" i="9"/>
  <c r="AR67" i="9"/>
  <c r="AR68" i="9"/>
  <c r="AR69" i="9"/>
  <c r="AR70" i="9"/>
  <c r="AR71" i="9"/>
  <c r="AR72" i="9"/>
  <c r="AR73" i="9"/>
  <c r="AR74" i="9"/>
  <c r="AR75" i="9"/>
  <c r="AR76" i="9"/>
  <c r="AR77" i="9"/>
  <c r="AR78" i="9"/>
  <c r="AR79" i="9"/>
  <c r="AR80" i="9"/>
  <c r="AR81" i="9"/>
  <c r="AR82" i="9"/>
  <c r="AR83" i="9"/>
  <c r="AR84" i="9"/>
  <c r="AR85" i="9"/>
  <c r="AR86" i="9"/>
  <c r="AR87" i="9"/>
  <c r="AR88" i="9"/>
  <c r="AR89" i="9"/>
  <c r="AR90" i="9"/>
  <c r="AR91" i="9"/>
  <c r="AR92" i="9"/>
  <c r="AR93" i="9"/>
  <c r="AR94" i="9"/>
  <c r="AR95" i="9"/>
  <c r="AR96" i="9"/>
  <c r="AR97" i="9"/>
  <c r="AR98" i="9"/>
  <c r="AR99" i="9"/>
  <c r="AR100" i="9"/>
  <c r="AR101" i="9"/>
  <c r="AR102" i="9"/>
  <c r="AR103" i="9"/>
  <c r="AR104" i="9"/>
  <c r="AR105" i="9"/>
  <c r="AR106" i="9"/>
  <c r="AR107" i="9"/>
  <c r="AR108" i="9"/>
  <c r="AR109" i="9"/>
  <c r="AR110" i="9"/>
  <c r="AR111" i="9"/>
  <c r="AR112" i="9"/>
  <c r="AR113" i="9"/>
  <c r="AR114" i="9"/>
  <c r="AR115" i="9"/>
  <c r="AR116" i="9"/>
  <c r="AR117" i="9"/>
  <c r="AR118" i="9"/>
  <c r="AR119" i="9"/>
  <c r="AR120" i="9"/>
  <c r="AR121" i="9"/>
  <c r="AR122" i="9"/>
  <c r="AR123" i="9"/>
  <c r="AR124" i="9"/>
  <c r="AR125" i="9"/>
  <c r="AR126" i="9"/>
  <c r="AR127" i="9"/>
  <c r="AR128" i="9"/>
  <c r="AR129" i="9"/>
  <c r="AR130" i="9"/>
  <c r="AR131" i="9"/>
  <c r="AR132" i="9"/>
  <c r="AR133" i="9"/>
  <c r="AR134" i="9"/>
  <c r="AR135" i="9"/>
  <c r="AR136" i="9"/>
  <c r="AR137" i="9"/>
  <c r="AR138" i="9"/>
  <c r="AR139" i="9"/>
  <c r="AR140" i="9"/>
  <c r="AR141" i="9"/>
  <c r="AR142" i="9"/>
  <c r="AR143" i="9"/>
  <c r="AR144" i="9"/>
  <c r="AR145" i="9"/>
  <c r="AR146" i="9"/>
  <c r="AR147" i="9"/>
  <c r="AR148" i="9"/>
  <c r="AR149" i="9"/>
  <c r="AR150" i="9"/>
  <c r="AR151" i="9"/>
  <c r="AR152" i="9"/>
  <c r="AR153" i="9"/>
  <c r="AR154" i="9"/>
  <c r="AR155" i="9"/>
  <c r="AR156" i="9"/>
  <c r="AR157" i="9"/>
  <c r="AR158" i="9"/>
  <c r="AR159" i="9"/>
  <c r="AS10" i="9"/>
  <c r="AS11" i="9"/>
  <c r="AS12" i="9"/>
  <c r="AS13" i="9"/>
  <c r="AS14" i="9"/>
  <c r="AS15" i="9"/>
  <c r="AS16" i="9"/>
  <c r="AS17" i="9"/>
  <c r="AS18" i="9"/>
  <c r="AS19" i="9"/>
  <c r="AS20" i="9"/>
  <c r="AS21" i="9"/>
  <c r="AS22" i="9"/>
  <c r="AS23" i="9"/>
  <c r="AS24" i="9"/>
  <c r="AS25" i="9"/>
  <c r="AS26" i="9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43" i="9"/>
  <c r="AS44" i="9"/>
  <c r="AS45" i="9"/>
  <c r="AS46" i="9"/>
  <c r="AS47" i="9"/>
  <c r="AS48" i="9"/>
  <c r="AS49" i="9"/>
  <c r="AS50" i="9"/>
  <c r="AS51" i="9"/>
  <c r="AS52" i="9"/>
  <c r="AS53" i="9"/>
  <c r="AS54" i="9"/>
  <c r="AS55" i="9"/>
  <c r="AS56" i="9"/>
  <c r="AS57" i="9"/>
  <c r="AS58" i="9"/>
  <c r="AS59" i="9"/>
  <c r="AS60" i="9"/>
  <c r="AS61" i="9"/>
  <c r="AS62" i="9"/>
  <c r="AS63" i="9"/>
  <c r="AS64" i="9"/>
  <c r="AS65" i="9"/>
  <c r="AS66" i="9"/>
  <c r="AS67" i="9"/>
  <c r="AS68" i="9"/>
  <c r="AS69" i="9"/>
  <c r="AS70" i="9"/>
  <c r="AS71" i="9"/>
  <c r="AS72" i="9"/>
  <c r="AS73" i="9"/>
  <c r="AS74" i="9"/>
  <c r="AS75" i="9"/>
  <c r="AS76" i="9"/>
  <c r="AS77" i="9"/>
  <c r="AS78" i="9"/>
  <c r="AS79" i="9"/>
  <c r="AS80" i="9"/>
  <c r="AS81" i="9"/>
  <c r="AS82" i="9"/>
  <c r="AS83" i="9"/>
  <c r="AS84" i="9"/>
  <c r="AS85" i="9"/>
  <c r="AS86" i="9"/>
  <c r="AS87" i="9"/>
  <c r="AS88" i="9"/>
  <c r="AS89" i="9"/>
  <c r="AS90" i="9"/>
  <c r="AS91" i="9"/>
  <c r="AS92" i="9"/>
  <c r="AS93" i="9"/>
  <c r="AS94" i="9"/>
  <c r="AS95" i="9"/>
  <c r="AS96" i="9"/>
  <c r="AS97" i="9"/>
  <c r="AS98" i="9"/>
  <c r="AS99" i="9"/>
  <c r="AS100" i="9"/>
  <c r="AS101" i="9"/>
  <c r="AS102" i="9"/>
  <c r="AS103" i="9"/>
  <c r="AS104" i="9"/>
  <c r="AS105" i="9"/>
  <c r="AS106" i="9"/>
  <c r="AS107" i="9"/>
  <c r="AS108" i="9"/>
  <c r="AS109" i="9"/>
  <c r="AS110" i="9"/>
  <c r="AS111" i="9"/>
  <c r="AS112" i="9"/>
  <c r="AS113" i="9"/>
  <c r="AS114" i="9"/>
  <c r="AS115" i="9"/>
  <c r="AS116" i="9"/>
  <c r="AS117" i="9"/>
  <c r="AS118" i="9"/>
  <c r="AS119" i="9"/>
  <c r="AS120" i="9"/>
  <c r="AS121" i="9"/>
  <c r="AS122" i="9"/>
  <c r="AS123" i="9"/>
  <c r="AS124" i="9"/>
  <c r="AS125" i="9"/>
  <c r="AS126" i="9"/>
  <c r="AS127" i="9"/>
  <c r="AS128" i="9"/>
  <c r="AS129" i="9"/>
  <c r="AS130" i="9"/>
  <c r="AS131" i="9"/>
  <c r="AS132" i="9"/>
  <c r="AS133" i="9"/>
  <c r="AS134" i="9"/>
  <c r="AS135" i="9"/>
  <c r="AS136" i="9"/>
  <c r="AS137" i="9"/>
  <c r="AS138" i="9"/>
  <c r="AS139" i="9"/>
  <c r="AS140" i="9"/>
  <c r="AS141" i="9"/>
  <c r="AS142" i="9"/>
  <c r="AS143" i="9"/>
  <c r="AS144" i="9"/>
  <c r="AS145" i="9"/>
  <c r="AS146" i="9"/>
  <c r="AS147" i="9"/>
  <c r="AS148" i="9"/>
  <c r="AS149" i="9"/>
  <c r="AS150" i="9"/>
  <c r="AS151" i="9"/>
  <c r="AS152" i="9"/>
  <c r="AS153" i="9"/>
  <c r="AS154" i="9"/>
  <c r="AS155" i="9"/>
  <c r="AS156" i="9"/>
  <c r="AS157" i="9"/>
  <c r="AS158" i="9"/>
  <c r="AS15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AT71" i="9"/>
  <c r="AT72" i="9"/>
  <c r="AT73" i="9"/>
  <c r="AT74" i="9"/>
  <c r="AT75" i="9"/>
  <c r="AT76" i="9"/>
  <c r="AT77" i="9"/>
  <c r="AT78" i="9"/>
  <c r="AT79" i="9"/>
  <c r="AT80" i="9"/>
  <c r="AT81" i="9"/>
  <c r="AT82" i="9"/>
  <c r="AT83" i="9"/>
  <c r="AT84" i="9"/>
  <c r="AT85" i="9"/>
  <c r="AT86" i="9"/>
  <c r="AT87" i="9"/>
  <c r="AT88" i="9"/>
  <c r="AT89" i="9"/>
  <c r="AT90" i="9"/>
  <c r="AT91" i="9"/>
  <c r="AT92" i="9"/>
  <c r="AT93" i="9"/>
  <c r="AT94" i="9"/>
  <c r="AT95" i="9"/>
  <c r="AT96" i="9"/>
  <c r="AT97" i="9"/>
  <c r="AT98" i="9"/>
  <c r="AT99" i="9"/>
  <c r="AT100" i="9"/>
  <c r="AT101" i="9"/>
  <c r="AT102" i="9"/>
  <c r="AT103" i="9"/>
  <c r="AT104" i="9"/>
  <c r="AT105" i="9"/>
  <c r="AT106" i="9"/>
  <c r="AT107" i="9"/>
  <c r="AT108" i="9"/>
  <c r="AT109" i="9"/>
  <c r="AT110" i="9"/>
  <c r="AT111" i="9"/>
  <c r="AT112" i="9"/>
  <c r="AT113" i="9"/>
  <c r="AT114" i="9"/>
  <c r="AT115" i="9"/>
  <c r="AT116" i="9"/>
  <c r="AT117" i="9"/>
  <c r="AT118" i="9"/>
  <c r="AT119" i="9"/>
  <c r="AT120" i="9"/>
  <c r="AT121" i="9"/>
  <c r="AT122" i="9"/>
  <c r="AT123" i="9"/>
  <c r="AT124" i="9"/>
  <c r="AT125" i="9"/>
  <c r="AT126" i="9"/>
  <c r="AT127" i="9"/>
  <c r="AT128" i="9"/>
  <c r="AT129" i="9"/>
  <c r="AT130" i="9"/>
  <c r="AT131" i="9"/>
  <c r="AT132" i="9"/>
  <c r="AT133" i="9"/>
  <c r="AT134" i="9"/>
  <c r="AT135" i="9"/>
  <c r="AT136" i="9"/>
  <c r="AT137" i="9"/>
  <c r="AT138" i="9"/>
  <c r="AT139" i="9"/>
  <c r="AT140" i="9"/>
  <c r="AT141" i="9"/>
  <c r="AT142" i="9"/>
  <c r="AT143" i="9"/>
  <c r="AT144" i="9"/>
  <c r="AT145" i="9"/>
  <c r="AT146" i="9"/>
  <c r="AT147" i="9"/>
  <c r="AT148" i="9"/>
  <c r="AT149" i="9"/>
  <c r="AT150" i="9"/>
  <c r="AT151" i="9"/>
  <c r="AT152" i="9"/>
  <c r="AT153" i="9"/>
  <c r="AT154" i="9"/>
  <c r="AT155" i="9"/>
  <c r="AT156" i="9"/>
  <c r="AT157" i="9"/>
  <c r="AT158" i="9"/>
  <c r="AT159" i="9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F99" i="10"/>
  <c r="AF100" i="10"/>
  <c r="AF101" i="10"/>
  <c r="AF102" i="10"/>
  <c r="AF103" i="10"/>
  <c r="AF104" i="10"/>
  <c r="AF105" i="10"/>
  <c r="AF106" i="10"/>
  <c r="AF107" i="10"/>
  <c r="AF108" i="10"/>
  <c r="AF109" i="10"/>
  <c r="AF110" i="10"/>
  <c r="AF111" i="10"/>
  <c r="AF112" i="10"/>
  <c r="AF113" i="10"/>
  <c r="AF114" i="10"/>
  <c r="AF115" i="10"/>
  <c r="AF116" i="10"/>
  <c r="AF117" i="10"/>
  <c r="AF118" i="10"/>
  <c r="AF119" i="10"/>
  <c r="AF120" i="10"/>
  <c r="AF121" i="10"/>
  <c r="AF122" i="10"/>
  <c r="AF123" i="10"/>
  <c r="AF124" i="10"/>
  <c r="AF125" i="10"/>
  <c r="AF126" i="10"/>
  <c r="AF127" i="10"/>
  <c r="AF128" i="10"/>
  <c r="AF129" i="10"/>
  <c r="AF130" i="10"/>
  <c r="AF131" i="10"/>
  <c r="AF132" i="10"/>
  <c r="AF133" i="10"/>
  <c r="AF134" i="10"/>
  <c r="AF135" i="10"/>
  <c r="AF136" i="10"/>
  <c r="AF137" i="10"/>
  <c r="AF138" i="10"/>
  <c r="AF139" i="10"/>
  <c r="AF140" i="10"/>
  <c r="AF141" i="10"/>
  <c r="AF142" i="10"/>
  <c r="AF143" i="10"/>
  <c r="AF144" i="10"/>
  <c r="AF145" i="10"/>
  <c r="AF146" i="10"/>
  <c r="AF147" i="10"/>
  <c r="AF148" i="10"/>
  <c r="AF149" i="10"/>
  <c r="AF150" i="10"/>
  <c r="AF151" i="10"/>
  <c r="AF152" i="10"/>
  <c r="AF153" i="10"/>
  <c r="AF154" i="10"/>
  <c r="AF155" i="10"/>
  <c r="AF156" i="10"/>
  <c r="AF157" i="10"/>
  <c r="AF158" i="10"/>
  <c r="AF15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M99" i="10"/>
  <c r="AM100" i="10"/>
  <c r="AM101" i="10"/>
  <c r="AM102" i="10"/>
  <c r="AM103" i="10"/>
  <c r="AM104" i="10"/>
  <c r="AM105" i="10"/>
  <c r="AM106" i="10"/>
  <c r="AM107" i="10"/>
  <c r="AM108" i="10"/>
  <c r="AM109" i="10"/>
  <c r="AM110" i="10"/>
  <c r="AM111" i="10"/>
  <c r="AM112" i="10"/>
  <c r="AM113" i="10"/>
  <c r="AM114" i="10"/>
  <c r="AM115" i="10"/>
  <c r="AM116" i="10"/>
  <c r="AM117" i="10"/>
  <c r="AM118" i="10"/>
  <c r="AM119" i="10"/>
  <c r="AM120" i="10"/>
  <c r="AM121" i="10"/>
  <c r="AM122" i="10"/>
  <c r="AM123" i="10"/>
  <c r="AM124" i="10"/>
  <c r="AM125" i="10"/>
  <c r="AM126" i="10"/>
  <c r="AM127" i="10"/>
  <c r="AM128" i="10"/>
  <c r="AM129" i="10"/>
  <c r="AM130" i="10"/>
  <c r="AM131" i="10"/>
  <c r="AM132" i="10"/>
  <c r="AM133" i="10"/>
  <c r="AM134" i="10"/>
  <c r="AM135" i="10"/>
  <c r="AM136" i="10"/>
  <c r="AM137" i="10"/>
  <c r="AM138" i="10"/>
  <c r="AM139" i="10"/>
  <c r="AM140" i="10"/>
  <c r="AM141" i="10"/>
  <c r="AM142" i="10"/>
  <c r="AM143" i="10"/>
  <c r="AM144" i="10"/>
  <c r="AM145" i="10"/>
  <c r="AM146" i="10"/>
  <c r="AM147" i="10"/>
  <c r="AM148" i="10"/>
  <c r="AM149" i="10"/>
  <c r="AM150" i="10"/>
  <c r="AM151" i="10"/>
  <c r="AM152" i="10"/>
  <c r="AM153" i="10"/>
  <c r="AM154" i="10"/>
  <c r="AM155" i="10"/>
  <c r="AM156" i="10"/>
  <c r="AM157" i="10"/>
  <c r="AM158" i="10"/>
  <c r="AM15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N99" i="10"/>
  <c r="AN100" i="10"/>
  <c r="AN101" i="10"/>
  <c r="AN102" i="10"/>
  <c r="AN103" i="10"/>
  <c r="AN104" i="10"/>
  <c r="AN105" i="10"/>
  <c r="AN106" i="10"/>
  <c r="AN107" i="10"/>
  <c r="AN108" i="10"/>
  <c r="AN109" i="10"/>
  <c r="AN110" i="10"/>
  <c r="AN111" i="10"/>
  <c r="AN112" i="10"/>
  <c r="AN113" i="10"/>
  <c r="AN114" i="10"/>
  <c r="AN115" i="10"/>
  <c r="AN116" i="10"/>
  <c r="AN117" i="10"/>
  <c r="AN118" i="10"/>
  <c r="AN119" i="10"/>
  <c r="AN120" i="10"/>
  <c r="AN121" i="10"/>
  <c r="AN122" i="10"/>
  <c r="AN123" i="10"/>
  <c r="AN124" i="10"/>
  <c r="AN125" i="10"/>
  <c r="AN126" i="10"/>
  <c r="AN127" i="10"/>
  <c r="AN128" i="10"/>
  <c r="AN129" i="10"/>
  <c r="AN130" i="10"/>
  <c r="AN131" i="10"/>
  <c r="AN132" i="10"/>
  <c r="AN133" i="10"/>
  <c r="AN134" i="10"/>
  <c r="AN135" i="10"/>
  <c r="AN136" i="10"/>
  <c r="AN137" i="10"/>
  <c r="AN138" i="10"/>
  <c r="AN139" i="10"/>
  <c r="AN140" i="10"/>
  <c r="AN141" i="10"/>
  <c r="AN142" i="10"/>
  <c r="AN143" i="10"/>
  <c r="AN144" i="10"/>
  <c r="AN145" i="10"/>
  <c r="AN146" i="10"/>
  <c r="AN147" i="10"/>
  <c r="AN148" i="10"/>
  <c r="AN149" i="10"/>
  <c r="AN150" i="10"/>
  <c r="AN151" i="10"/>
  <c r="AN152" i="10"/>
  <c r="AN153" i="10"/>
  <c r="AN154" i="10"/>
  <c r="AN155" i="10"/>
  <c r="AN156" i="10"/>
  <c r="AN157" i="10"/>
  <c r="AN158" i="10"/>
  <c r="AN15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O99" i="10"/>
  <c r="AO100" i="10"/>
  <c r="AO101" i="10"/>
  <c r="AO102" i="10"/>
  <c r="AO103" i="10"/>
  <c r="AO104" i="10"/>
  <c r="AO105" i="10"/>
  <c r="AO106" i="10"/>
  <c r="AO107" i="10"/>
  <c r="AO108" i="10"/>
  <c r="AO109" i="10"/>
  <c r="AO110" i="10"/>
  <c r="AO111" i="10"/>
  <c r="AO112" i="10"/>
  <c r="AO113" i="10"/>
  <c r="AO114" i="10"/>
  <c r="AO115" i="10"/>
  <c r="AO116" i="10"/>
  <c r="AO117" i="10"/>
  <c r="AO118" i="10"/>
  <c r="AO119" i="10"/>
  <c r="AO120" i="10"/>
  <c r="AO121" i="10"/>
  <c r="AO122" i="10"/>
  <c r="AO123" i="10"/>
  <c r="AO124" i="10"/>
  <c r="AO125" i="10"/>
  <c r="AO126" i="10"/>
  <c r="AO127" i="10"/>
  <c r="AO128" i="10"/>
  <c r="AO129" i="10"/>
  <c r="AO130" i="10"/>
  <c r="AO131" i="10"/>
  <c r="AO132" i="10"/>
  <c r="AO133" i="10"/>
  <c r="AO134" i="10"/>
  <c r="AO135" i="10"/>
  <c r="AO136" i="10"/>
  <c r="AO137" i="10"/>
  <c r="AO138" i="10"/>
  <c r="AO139" i="10"/>
  <c r="AO140" i="10"/>
  <c r="AO141" i="10"/>
  <c r="AO142" i="10"/>
  <c r="AO143" i="10"/>
  <c r="AO144" i="10"/>
  <c r="AO145" i="10"/>
  <c r="AO146" i="10"/>
  <c r="AO147" i="10"/>
  <c r="AO148" i="10"/>
  <c r="AO149" i="10"/>
  <c r="AO150" i="10"/>
  <c r="AO151" i="10"/>
  <c r="AO152" i="10"/>
  <c r="AO153" i="10"/>
  <c r="AO154" i="10"/>
  <c r="AO155" i="10"/>
  <c r="AO156" i="10"/>
  <c r="AO157" i="10"/>
  <c r="AO158" i="10"/>
  <c r="AO159" i="10"/>
  <c r="AO160" i="10"/>
  <c r="AM12" i="8" s="1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P99" i="10"/>
  <c r="AP100" i="10"/>
  <c r="AP101" i="10"/>
  <c r="AP102" i="10"/>
  <c r="AP103" i="10"/>
  <c r="AP104" i="10"/>
  <c r="AP105" i="10"/>
  <c r="AP106" i="10"/>
  <c r="AP107" i="10"/>
  <c r="AP108" i="10"/>
  <c r="AP109" i="10"/>
  <c r="AP110" i="10"/>
  <c r="AP111" i="10"/>
  <c r="AP112" i="10"/>
  <c r="AP113" i="10"/>
  <c r="AP114" i="10"/>
  <c r="AP115" i="10"/>
  <c r="AP116" i="10"/>
  <c r="AP117" i="10"/>
  <c r="AP118" i="10"/>
  <c r="AP119" i="10"/>
  <c r="AP120" i="10"/>
  <c r="AP121" i="10"/>
  <c r="AP122" i="10"/>
  <c r="AP123" i="10"/>
  <c r="AP124" i="10"/>
  <c r="AP125" i="10"/>
  <c r="AP126" i="10"/>
  <c r="AP127" i="10"/>
  <c r="AP128" i="10"/>
  <c r="AP129" i="10"/>
  <c r="AP130" i="10"/>
  <c r="AP131" i="10"/>
  <c r="AP132" i="10"/>
  <c r="AP133" i="10"/>
  <c r="AP134" i="10"/>
  <c r="AP135" i="10"/>
  <c r="AP136" i="10"/>
  <c r="AP137" i="10"/>
  <c r="AP138" i="10"/>
  <c r="AP139" i="10"/>
  <c r="AP140" i="10"/>
  <c r="AP141" i="10"/>
  <c r="AP142" i="10"/>
  <c r="AP143" i="10"/>
  <c r="AP144" i="10"/>
  <c r="AP145" i="10"/>
  <c r="AP146" i="10"/>
  <c r="AP147" i="10"/>
  <c r="AP148" i="10"/>
  <c r="AP149" i="10"/>
  <c r="AP150" i="10"/>
  <c r="AP151" i="10"/>
  <c r="AP152" i="10"/>
  <c r="AP153" i="10"/>
  <c r="AP154" i="10"/>
  <c r="AP155" i="10"/>
  <c r="AP156" i="10"/>
  <c r="AP157" i="10"/>
  <c r="AP158" i="10"/>
  <c r="AP15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Q99" i="10"/>
  <c r="AQ100" i="10"/>
  <c r="AQ101" i="10"/>
  <c r="AQ102" i="10"/>
  <c r="AQ103" i="10"/>
  <c r="AQ104" i="10"/>
  <c r="AQ105" i="10"/>
  <c r="AQ106" i="10"/>
  <c r="AQ107" i="10"/>
  <c r="AQ108" i="10"/>
  <c r="AQ109" i="10"/>
  <c r="AQ110" i="10"/>
  <c r="AQ111" i="10"/>
  <c r="AQ112" i="10"/>
  <c r="AQ113" i="10"/>
  <c r="AQ114" i="10"/>
  <c r="AQ115" i="10"/>
  <c r="AQ116" i="10"/>
  <c r="AQ117" i="10"/>
  <c r="AQ118" i="10"/>
  <c r="AQ119" i="10"/>
  <c r="AQ120" i="10"/>
  <c r="AQ121" i="10"/>
  <c r="AQ122" i="10"/>
  <c r="AQ123" i="10"/>
  <c r="AQ124" i="10"/>
  <c r="AQ125" i="10"/>
  <c r="AQ126" i="10"/>
  <c r="AQ127" i="10"/>
  <c r="AQ128" i="10"/>
  <c r="AQ129" i="10"/>
  <c r="AQ130" i="10"/>
  <c r="AQ131" i="10"/>
  <c r="AQ132" i="10"/>
  <c r="AQ133" i="10"/>
  <c r="AQ134" i="10"/>
  <c r="AQ135" i="10"/>
  <c r="AQ136" i="10"/>
  <c r="AQ137" i="10"/>
  <c r="AQ138" i="10"/>
  <c r="AQ139" i="10"/>
  <c r="AQ140" i="10"/>
  <c r="AQ141" i="10"/>
  <c r="AQ142" i="10"/>
  <c r="AQ143" i="10"/>
  <c r="AQ144" i="10"/>
  <c r="AQ145" i="10"/>
  <c r="AQ146" i="10"/>
  <c r="AQ147" i="10"/>
  <c r="AQ148" i="10"/>
  <c r="AQ149" i="10"/>
  <c r="AQ150" i="10"/>
  <c r="AQ151" i="10"/>
  <c r="AQ152" i="10"/>
  <c r="AQ153" i="10"/>
  <c r="AQ154" i="10"/>
  <c r="AQ155" i="10"/>
  <c r="AQ156" i="10"/>
  <c r="AQ157" i="10"/>
  <c r="AQ158" i="10"/>
  <c r="AQ15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R99" i="10"/>
  <c r="AR100" i="10"/>
  <c r="AR101" i="10"/>
  <c r="AR102" i="10"/>
  <c r="AR103" i="10"/>
  <c r="AR104" i="10"/>
  <c r="AR105" i="10"/>
  <c r="AR106" i="10"/>
  <c r="AR107" i="10"/>
  <c r="AR108" i="10"/>
  <c r="AR109" i="10"/>
  <c r="AR110" i="10"/>
  <c r="AR111" i="10"/>
  <c r="AR112" i="10"/>
  <c r="AR113" i="10"/>
  <c r="AR114" i="10"/>
  <c r="AR115" i="10"/>
  <c r="AR116" i="10"/>
  <c r="AR117" i="10"/>
  <c r="AR118" i="10"/>
  <c r="AR119" i="10"/>
  <c r="AR120" i="10"/>
  <c r="AR121" i="10"/>
  <c r="AR122" i="10"/>
  <c r="AR123" i="10"/>
  <c r="AR124" i="10"/>
  <c r="AR125" i="10"/>
  <c r="AR126" i="10"/>
  <c r="AR127" i="10"/>
  <c r="AR128" i="10"/>
  <c r="AR129" i="10"/>
  <c r="AR130" i="10"/>
  <c r="AR131" i="10"/>
  <c r="AR132" i="10"/>
  <c r="AR133" i="10"/>
  <c r="AR134" i="10"/>
  <c r="AR135" i="10"/>
  <c r="AR136" i="10"/>
  <c r="AR137" i="10"/>
  <c r="AR138" i="10"/>
  <c r="AR139" i="10"/>
  <c r="AR140" i="10"/>
  <c r="AR141" i="10"/>
  <c r="AR142" i="10"/>
  <c r="AR143" i="10"/>
  <c r="AR144" i="10"/>
  <c r="AR145" i="10"/>
  <c r="AR146" i="10"/>
  <c r="AR147" i="10"/>
  <c r="AR148" i="10"/>
  <c r="AR149" i="10"/>
  <c r="AR150" i="10"/>
  <c r="AR151" i="10"/>
  <c r="AR152" i="10"/>
  <c r="AR153" i="10"/>
  <c r="AR154" i="10"/>
  <c r="AR155" i="10"/>
  <c r="AR156" i="10"/>
  <c r="AR157" i="10"/>
  <c r="AR158" i="10"/>
  <c r="AR15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S99" i="10"/>
  <c r="AS100" i="10"/>
  <c r="AS101" i="10"/>
  <c r="AS102" i="10"/>
  <c r="AS103" i="10"/>
  <c r="AS104" i="10"/>
  <c r="AS105" i="10"/>
  <c r="AS106" i="10"/>
  <c r="AS107" i="10"/>
  <c r="AS108" i="10"/>
  <c r="AS109" i="10"/>
  <c r="AS110" i="10"/>
  <c r="AS111" i="10"/>
  <c r="AS112" i="10"/>
  <c r="AS113" i="10"/>
  <c r="AS114" i="10"/>
  <c r="AS115" i="10"/>
  <c r="AS116" i="10"/>
  <c r="AS117" i="10"/>
  <c r="AS118" i="10"/>
  <c r="AS119" i="10"/>
  <c r="AS120" i="10"/>
  <c r="AS121" i="10"/>
  <c r="AS122" i="10"/>
  <c r="AS123" i="10"/>
  <c r="AS124" i="10"/>
  <c r="AS125" i="10"/>
  <c r="AS126" i="10"/>
  <c r="AS127" i="10"/>
  <c r="AS128" i="10"/>
  <c r="AS129" i="10"/>
  <c r="AS130" i="10"/>
  <c r="AS131" i="10"/>
  <c r="AS132" i="10"/>
  <c r="AS133" i="10"/>
  <c r="AS134" i="10"/>
  <c r="AS135" i="10"/>
  <c r="AS136" i="10"/>
  <c r="AS137" i="10"/>
  <c r="AS138" i="10"/>
  <c r="AS139" i="10"/>
  <c r="AS140" i="10"/>
  <c r="AS141" i="10"/>
  <c r="AS142" i="10"/>
  <c r="AS143" i="10"/>
  <c r="AS144" i="10"/>
  <c r="AS145" i="10"/>
  <c r="AS146" i="10"/>
  <c r="AS147" i="10"/>
  <c r="AS148" i="10"/>
  <c r="AS149" i="10"/>
  <c r="AS150" i="10"/>
  <c r="AS151" i="10"/>
  <c r="AS152" i="10"/>
  <c r="AS153" i="10"/>
  <c r="AS154" i="10"/>
  <c r="AS155" i="10"/>
  <c r="AS156" i="10"/>
  <c r="AS157" i="10"/>
  <c r="AS158" i="10"/>
  <c r="AS15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T99" i="10"/>
  <c r="AT100" i="10"/>
  <c r="AT101" i="10"/>
  <c r="AT102" i="10"/>
  <c r="AT103" i="10"/>
  <c r="AT104" i="10"/>
  <c r="AT105" i="10"/>
  <c r="AT106" i="10"/>
  <c r="AT107" i="10"/>
  <c r="AT108" i="10"/>
  <c r="AT109" i="10"/>
  <c r="AT110" i="10"/>
  <c r="AT111" i="10"/>
  <c r="AT112" i="10"/>
  <c r="AT113" i="10"/>
  <c r="AT114" i="10"/>
  <c r="AT115" i="10"/>
  <c r="AT116" i="10"/>
  <c r="AT117" i="10"/>
  <c r="AT118" i="10"/>
  <c r="AT119" i="10"/>
  <c r="AT120" i="10"/>
  <c r="AT121" i="10"/>
  <c r="AT122" i="10"/>
  <c r="AT123" i="10"/>
  <c r="AT124" i="10"/>
  <c r="AT125" i="10"/>
  <c r="AT126" i="10"/>
  <c r="AT127" i="10"/>
  <c r="AT128" i="10"/>
  <c r="AT129" i="10"/>
  <c r="AT130" i="10"/>
  <c r="AT131" i="10"/>
  <c r="AT132" i="10"/>
  <c r="AT133" i="10"/>
  <c r="AT134" i="10"/>
  <c r="AT135" i="10"/>
  <c r="AT136" i="10"/>
  <c r="AT137" i="10"/>
  <c r="AT138" i="10"/>
  <c r="AT139" i="10"/>
  <c r="AT140" i="10"/>
  <c r="AT141" i="10"/>
  <c r="AT142" i="10"/>
  <c r="AT143" i="10"/>
  <c r="AT144" i="10"/>
  <c r="AT145" i="10"/>
  <c r="AT146" i="10"/>
  <c r="AT147" i="10"/>
  <c r="AT148" i="10"/>
  <c r="AT149" i="10"/>
  <c r="AT150" i="10"/>
  <c r="AT151" i="10"/>
  <c r="AT152" i="10"/>
  <c r="AT153" i="10"/>
  <c r="AT154" i="10"/>
  <c r="AT155" i="10"/>
  <c r="AT156" i="10"/>
  <c r="AT157" i="10"/>
  <c r="AT158" i="10"/>
  <c r="AT159" i="10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F99" i="11"/>
  <c r="AF100" i="11"/>
  <c r="AF101" i="11"/>
  <c r="AF102" i="11"/>
  <c r="AF103" i="11"/>
  <c r="AF104" i="11"/>
  <c r="AF105" i="11"/>
  <c r="AF106" i="11"/>
  <c r="AF107" i="11"/>
  <c r="AF108" i="11"/>
  <c r="AF109" i="11"/>
  <c r="AF110" i="11"/>
  <c r="AF111" i="11"/>
  <c r="AF112" i="11"/>
  <c r="AF113" i="11"/>
  <c r="AF114" i="11"/>
  <c r="AF115" i="11"/>
  <c r="AF116" i="11"/>
  <c r="AF117" i="11"/>
  <c r="AF118" i="11"/>
  <c r="AF119" i="11"/>
  <c r="AF120" i="11"/>
  <c r="AF121" i="11"/>
  <c r="AF122" i="11"/>
  <c r="AF123" i="11"/>
  <c r="AF124" i="11"/>
  <c r="AF125" i="11"/>
  <c r="AF126" i="11"/>
  <c r="AF127" i="11"/>
  <c r="AF128" i="11"/>
  <c r="AF129" i="11"/>
  <c r="AF130" i="11"/>
  <c r="AF131" i="11"/>
  <c r="AF132" i="11"/>
  <c r="AF133" i="11"/>
  <c r="AF134" i="11"/>
  <c r="AF135" i="11"/>
  <c r="AF136" i="11"/>
  <c r="AF137" i="11"/>
  <c r="AF138" i="11"/>
  <c r="AF139" i="11"/>
  <c r="AF140" i="11"/>
  <c r="AF141" i="11"/>
  <c r="AF142" i="11"/>
  <c r="AF143" i="11"/>
  <c r="AF144" i="11"/>
  <c r="AF145" i="11"/>
  <c r="AF146" i="11"/>
  <c r="AF147" i="11"/>
  <c r="AF148" i="11"/>
  <c r="AF149" i="11"/>
  <c r="AF150" i="11"/>
  <c r="AF151" i="11"/>
  <c r="AF152" i="11"/>
  <c r="AF153" i="11"/>
  <c r="AF154" i="11"/>
  <c r="AF155" i="11"/>
  <c r="AF156" i="11"/>
  <c r="AF157" i="11"/>
  <c r="AF158" i="11"/>
  <c r="AF15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AM99" i="11"/>
  <c r="AM100" i="11"/>
  <c r="AM101" i="11"/>
  <c r="AM102" i="11"/>
  <c r="AM103" i="11"/>
  <c r="AM104" i="11"/>
  <c r="AM105" i="11"/>
  <c r="AM106" i="11"/>
  <c r="AM107" i="11"/>
  <c r="AM108" i="11"/>
  <c r="AM109" i="11"/>
  <c r="AM110" i="11"/>
  <c r="AM111" i="11"/>
  <c r="AM112" i="11"/>
  <c r="AM113" i="11"/>
  <c r="AM114" i="11"/>
  <c r="AM115" i="11"/>
  <c r="AM116" i="11"/>
  <c r="AM117" i="11"/>
  <c r="AM118" i="11"/>
  <c r="AM119" i="11"/>
  <c r="AM120" i="11"/>
  <c r="AM121" i="11"/>
  <c r="AM122" i="11"/>
  <c r="AM123" i="11"/>
  <c r="AM124" i="11"/>
  <c r="AM125" i="11"/>
  <c r="AM126" i="11"/>
  <c r="AM127" i="11"/>
  <c r="AM128" i="11"/>
  <c r="AM129" i="11"/>
  <c r="AM130" i="11"/>
  <c r="AM131" i="11"/>
  <c r="AM132" i="11"/>
  <c r="AM133" i="11"/>
  <c r="AM134" i="11"/>
  <c r="AM135" i="11"/>
  <c r="AM136" i="11"/>
  <c r="AM137" i="11"/>
  <c r="AM138" i="11"/>
  <c r="AM139" i="11"/>
  <c r="AM140" i="11"/>
  <c r="AM141" i="11"/>
  <c r="AM142" i="11"/>
  <c r="AM143" i="11"/>
  <c r="AM144" i="11"/>
  <c r="AM145" i="11"/>
  <c r="AM146" i="11"/>
  <c r="AM147" i="11"/>
  <c r="AM148" i="11"/>
  <c r="AM149" i="11"/>
  <c r="AM150" i="11"/>
  <c r="AM151" i="11"/>
  <c r="AM152" i="11"/>
  <c r="AM153" i="11"/>
  <c r="AM154" i="11"/>
  <c r="AM155" i="11"/>
  <c r="AM156" i="11"/>
  <c r="AM157" i="11"/>
  <c r="AM158" i="11"/>
  <c r="AM15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AN99" i="11"/>
  <c r="AN100" i="11"/>
  <c r="AN101" i="11"/>
  <c r="AN102" i="11"/>
  <c r="AN103" i="11"/>
  <c r="AN104" i="11"/>
  <c r="AN105" i="11"/>
  <c r="AN106" i="11"/>
  <c r="AN107" i="11"/>
  <c r="AN108" i="11"/>
  <c r="AN109" i="11"/>
  <c r="AN110" i="11"/>
  <c r="AN111" i="11"/>
  <c r="AN112" i="11"/>
  <c r="AN113" i="11"/>
  <c r="AN114" i="11"/>
  <c r="AN115" i="11"/>
  <c r="AN116" i="11"/>
  <c r="AN117" i="11"/>
  <c r="AN118" i="11"/>
  <c r="AN119" i="11"/>
  <c r="AN120" i="11"/>
  <c r="AN121" i="11"/>
  <c r="AN122" i="11"/>
  <c r="AN123" i="11"/>
  <c r="AN124" i="11"/>
  <c r="AN125" i="11"/>
  <c r="AN126" i="11"/>
  <c r="AN127" i="11"/>
  <c r="AN128" i="11"/>
  <c r="AN129" i="11"/>
  <c r="AN130" i="11"/>
  <c r="AN131" i="11"/>
  <c r="AN132" i="11"/>
  <c r="AN133" i="11"/>
  <c r="AN134" i="11"/>
  <c r="AN135" i="11"/>
  <c r="AN136" i="11"/>
  <c r="AN137" i="11"/>
  <c r="AN138" i="11"/>
  <c r="AN139" i="11"/>
  <c r="AN140" i="11"/>
  <c r="AN141" i="11"/>
  <c r="AN142" i="11"/>
  <c r="AN143" i="11"/>
  <c r="AN144" i="11"/>
  <c r="AN145" i="11"/>
  <c r="AN146" i="11"/>
  <c r="AN147" i="11"/>
  <c r="AN148" i="11"/>
  <c r="AN149" i="11"/>
  <c r="AN150" i="11"/>
  <c r="AN151" i="11"/>
  <c r="AN152" i="11"/>
  <c r="AN153" i="11"/>
  <c r="AN154" i="11"/>
  <c r="AN155" i="11"/>
  <c r="AN156" i="11"/>
  <c r="AN157" i="11"/>
  <c r="AN158" i="11"/>
  <c r="AN15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AO99" i="11"/>
  <c r="AO100" i="11"/>
  <c r="AO101" i="11"/>
  <c r="AO102" i="11"/>
  <c r="AO103" i="11"/>
  <c r="AO104" i="11"/>
  <c r="AO105" i="11"/>
  <c r="AO106" i="11"/>
  <c r="AO107" i="11"/>
  <c r="AO108" i="11"/>
  <c r="AO109" i="11"/>
  <c r="AO110" i="11"/>
  <c r="AO111" i="11"/>
  <c r="AO112" i="11"/>
  <c r="AO113" i="11"/>
  <c r="AO114" i="11"/>
  <c r="AO115" i="11"/>
  <c r="AO116" i="11"/>
  <c r="AO117" i="11"/>
  <c r="AO118" i="11"/>
  <c r="AO119" i="11"/>
  <c r="AO120" i="11"/>
  <c r="AO121" i="11"/>
  <c r="AO122" i="11"/>
  <c r="AO123" i="11"/>
  <c r="AO124" i="11"/>
  <c r="AO125" i="11"/>
  <c r="AO126" i="11"/>
  <c r="AO127" i="11"/>
  <c r="AO128" i="11"/>
  <c r="AO129" i="11"/>
  <c r="AO130" i="11"/>
  <c r="AO131" i="11"/>
  <c r="AO132" i="11"/>
  <c r="AO133" i="11"/>
  <c r="AO134" i="11"/>
  <c r="AO135" i="11"/>
  <c r="AO136" i="11"/>
  <c r="AO137" i="11"/>
  <c r="AO138" i="11"/>
  <c r="AO139" i="11"/>
  <c r="AO140" i="11"/>
  <c r="AO141" i="11"/>
  <c r="AO142" i="11"/>
  <c r="AO143" i="11"/>
  <c r="AO144" i="11"/>
  <c r="AO145" i="11"/>
  <c r="AO146" i="11"/>
  <c r="AO147" i="11"/>
  <c r="AO148" i="11"/>
  <c r="AO149" i="11"/>
  <c r="AO150" i="11"/>
  <c r="AO151" i="11"/>
  <c r="AO152" i="11"/>
  <c r="AO153" i="11"/>
  <c r="AO154" i="11"/>
  <c r="AO155" i="11"/>
  <c r="AO156" i="11"/>
  <c r="AO157" i="11"/>
  <c r="AO158" i="11"/>
  <c r="AO15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AP99" i="11"/>
  <c r="AP100" i="11"/>
  <c r="AP101" i="11"/>
  <c r="AP102" i="11"/>
  <c r="AP103" i="11"/>
  <c r="AP104" i="11"/>
  <c r="AP105" i="11"/>
  <c r="AP106" i="11"/>
  <c r="AP107" i="11"/>
  <c r="AP108" i="11"/>
  <c r="AP109" i="11"/>
  <c r="AP110" i="11"/>
  <c r="AP111" i="11"/>
  <c r="AP112" i="11"/>
  <c r="AP113" i="11"/>
  <c r="AP114" i="11"/>
  <c r="AP115" i="11"/>
  <c r="AP116" i="11"/>
  <c r="AP117" i="11"/>
  <c r="AP118" i="11"/>
  <c r="AP119" i="11"/>
  <c r="AP120" i="11"/>
  <c r="AP121" i="11"/>
  <c r="AP122" i="11"/>
  <c r="AP123" i="11"/>
  <c r="AP124" i="11"/>
  <c r="AP125" i="11"/>
  <c r="AP126" i="11"/>
  <c r="AP127" i="11"/>
  <c r="AP128" i="11"/>
  <c r="AP129" i="11"/>
  <c r="AP130" i="11"/>
  <c r="AP131" i="11"/>
  <c r="AP132" i="11"/>
  <c r="AP133" i="11"/>
  <c r="AP134" i="11"/>
  <c r="AP135" i="11"/>
  <c r="AP136" i="11"/>
  <c r="AP137" i="11"/>
  <c r="AP138" i="11"/>
  <c r="AP139" i="11"/>
  <c r="AP140" i="11"/>
  <c r="AP141" i="11"/>
  <c r="AP142" i="11"/>
  <c r="AP143" i="11"/>
  <c r="AP144" i="11"/>
  <c r="AP145" i="11"/>
  <c r="AP146" i="11"/>
  <c r="AP147" i="11"/>
  <c r="AP148" i="11"/>
  <c r="AP149" i="11"/>
  <c r="AP150" i="11"/>
  <c r="AP151" i="11"/>
  <c r="AP152" i="11"/>
  <c r="AP153" i="11"/>
  <c r="AP154" i="11"/>
  <c r="AP155" i="11"/>
  <c r="AP156" i="11"/>
  <c r="AP157" i="11"/>
  <c r="AP158" i="11"/>
  <c r="AP15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AQ99" i="11"/>
  <c r="AQ100" i="11"/>
  <c r="AQ101" i="11"/>
  <c r="AQ102" i="11"/>
  <c r="AQ103" i="11"/>
  <c r="AQ104" i="11"/>
  <c r="AQ105" i="11"/>
  <c r="AQ106" i="11"/>
  <c r="AQ107" i="11"/>
  <c r="AQ108" i="11"/>
  <c r="AQ109" i="11"/>
  <c r="AQ110" i="11"/>
  <c r="AQ111" i="11"/>
  <c r="AQ112" i="11"/>
  <c r="AQ113" i="11"/>
  <c r="AQ114" i="11"/>
  <c r="AQ115" i="11"/>
  <c r="AQ116" i="11"/>
  <c r="AQ117" i="11"/>
  <c r="AQ118" i="11"/>
  <c r="AQ119" i="11"/>
  <c r="AQ120" i="11"/>
  <c r="AQ121" i="11"/>
  <c r="AQ122" i="11"/>
  <c r="AQ123" i="11"/>
  <c r="AQ124" i="11"/>
  <c r="AQ125" i="11"/>
  <c r="AQ126" i="11"/>
  <c r="AQ127" i="11"/>
  <c r="AQ128" i="11"/>
  <c r="AQ129" i="11"/>
  <c r="AQ130" i="11"/>
  <c r="AQ131" i="11"/>
  <c r="AQ132" i="11"/>
  <c r="AQ133" i="11"/>
  <c r="AQ134" i="11"/>
  <c r="AQ135" i="11"/>
  <c r="AQ136" i="11"/>
  <c r="AQ137" i="11"/>
  <c r="AQ138" i="11"/>
  <c r="AQ139" i="11"/>
  <c r="AQ140" i="11"/>
  <c r="AQ141" i="11"/>
  <c r="AQ142" i="11"/>
  <c r="AQ143" i="11"/>
  <c r="AQ144" i="11"/>
  <c r="AQ145" i="11"/>
  <c r="AQ146" i="11"/>
  <c r="AQ147" i="11"/>
  <c r="AQ148" i="11"/>
  <c r="AQ149" i="11"/>
  <c r="AQ150" i="11"/>
  <c r="AQ151" i="11"/>
  <c r="AQ152" i="11"/>
  <c r="AQ153" i="11"/>
  <c r="AQ154" i="11"/>
  <c r="AQ155" i="11"/>
  <c r="AQ156" i="11"/>
  <c r="AQ157" i="11"/>
  <c r="AQ158" i="11"/>
  <c r="AQ15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AR99" i="11"/>
  <c r="AR100" i="11"/>
  <c r="AR101" i="11"/>
  <c r="AR102" i="11"/>
  <c r="AR103" i="11"/>
  <c r="AR104" i="11"/>
  <c r="AR105" i="11"/>
  <c r="AR106" i="11"/>
  <c r="AR107" i="11"/>
  <c r="AR108" i="11"/>
  <c r="AR109" i="11"/>
  <c r="AR110" i="11"/>
  <c r="AR111" i="11"/>
  <c r="AR112" i="11"/>
  <c r="AR113" i="11"/>
  <c r="AR114" i="11"/>
  <c r="AR115" i="11"/>
  <c r="AR116" i="11"/>
  <c r="AR117" i="11"/>
  <c r="AR118" i="11"/>
  <c r="AR119" i="11"/>
  <c r="AR120" i="11"/>
  <c r="AR121" i="11"/>
  <c r="AR122" i="11"/>
  <c r="AR123" i="11"/>
  <c r="AR124" i="11"/>
  <c r="AR125" i="11"/>
  <c r="AR126" i="11"/>
  <c r="AR127" i="11"/>
  <c r="AR128" i="11"/>
  <c r="AR129" i="11"/>
  <c r="AR130" i="11"/>
  <c r="AR131" i="11"/>
  <c r="AR132" i="11"/>
  <c r="AR133" i="11"/>
  <c r="AR134" i="11"/>
  <c r="AR135" i="11"/>
  <c r="AR136" i="11"/>
  <c r="AR137" i="11"/>
  <c r="AR138" i="11"/>
  <c r="AR139" i="11"/>
  <c r="AR140" i="11"/>
  <c r="AR141" i="11"/>
  <c r="AR142" i="11"/>
  <c r="AR143" i="11"/>
  <c r="AR144" i="11"/>
  <c r="AR145" i="11"/>
  <c r="AR146" i="11"/>
  <c r="AR147" i="11"/>
  <c r="AR148" i="11"/>
  <c r="AR149" i="11"/>
  <c r="AR150" i="11"/>
  <c r="AR151" i="11"/>
  <c r="AR152" i="11"/>
  <c r="AR153" i="11"/>
  <c r="AR154" i="11"/>
  <c r="AR155" i="11"/>
  <c r="AR156" i="11"/>
  <c r="AR157" i="11"/>
  <c r="AR158" i="11"/>
  <c r="AR15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AS99" i="11"/>
  <c r="AS100" i="11"/>
  <c r="AS101" i="11"/>
  <c r="AS102" i="11"/>
  <c r="AS103" i="11"/>
  <c r="AS104" i="11"/>
  <c r="AS105" i="11"/>
  <c r="AS106" i="11"/>
  <c r="AS107" i="11"/>
  <c r="AS108" i="11"/>
  <c r="AS109" i="11"/>
  <c r="AS110" i="11"/>
  <c r="AS111" i="11"/>
  <c r="AS112" i="11"/>
  <c r="AS113" i="11"/>
  <c r="AS114" i="11"/>
  <c r="AS115" i="11"/>
  <c r="AS116" i="11"/>
  <c r="AS117" i="11"/>
  <c r="AS118" i="11"/>
  <c r="AS119" i="11"/>
  <c r="AS120" i="11"/>
  <c r="AS121" i="11"/>
  <c r="AS122" i="11"/>
  <c r="AS123" i="11"/>
  <c r="AS124" i="11"/>
  <c r="AS125" i="11"/>
  <c r="AS126" i="11"/>
  <c r="AS127" i="11"/>
  <c r="AS128" i="11"/>
  <c r="AS129" i="11"/>
  <c r="AS130" i="11"/>
  <c r="AS131" i="11"/>
  <c r="AS132" i="11"/>
  <c r="AS133" i="11"/>
  <c r="AS134" i="11"/>
  <c r="AS135" i="11"/>
  <c r="AS136" i="11"/>
  <c r="AS137" i="11"/>
  <c r="AS138" i="11"/>
  <c r="AS139" i="11"/>
  <c r="AS140" i="11"/>
  <c r="AS141" i="11"/>
  <c r="AS142" i="11"/>
  <c r="AS143" i="11"/>
  <c r="AS144" i="11"/>
  <c r="AS145" i="11"/>
  <c r="AS146" i="11"/>
  <c r="AS147" i="11"/>
  <c r="AS148" i="11"/>
  <c r="AS149" i="11"/>
  <c r="AS150" i="11"/>
  <c r="AS151" i="11"/>
  <c r="AS152" i="11"/>
  <c r="AS153" i="11"/>
  <c r="AS154" i="11"/>
  <c r="AS155" i="11"/>
  <c r="AS156" i="11"/>
  <c r="AS157" i="11"/>
  <c r="AS158" i="11"/>
  <c r="AS15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AT99" i="11"/>
  <c r="AT100" i="11"/>
  <c r="AT101" i="11"/>
  <c r="AT102" i="11"/>
  <c r="AT103" i="11"/>
  <c r="AT104" i="11"/>
  <c r="AT105" i="11"/>
  <c r="AT106" i="11"/>
  <c r="AT107" i="11"/>
  <c r="AT108" i="11"/>
  <c r="AT109" i="11"/>
  <c r="AT110" i="11"/>
  <c r="AT111" i="11"/>
  <c r="AT112" i="11"/>
  <c r="AT113" i="11"/>
  <c r="AT114" i="11"/>
  <c r="AT115" i="11"/>
  <c r="AT116" i="11"/>
  <c r="AT117" i="11"/>
  <c r="AT118" i="11"/>
  <c r="AT119" i="11"/>
  <c r="AT120" i="11"/>
  <c r="AT121" i="11"/>
  <c r="AT122" i="11"/>
  <c r="AT123" i="11"/>
  <c r="AT124" i="11"/>
  <c r="AT125" i="11"/>
  <c r="AT126" i="11"/>
  <c r="AT127" i="11"/>
  <c r="AT128" i="11"/>
  <c r="AT129" i="11"/>
  <c r="AT130" i="11"/>
  <c r="AT131" i="11"/>
  <c r="AT132" i="11"/>
  <c r="AT133" i="11"/>
  <c r="AT134" i="11"/>
  <c r="AT135" i="11"/>
  <c r="AT136" i="11"/>
  <c r="AT137" i="11"/>
  <c r="AT138" i="11"/>
  <c r="AT139" i="11"/>
  <c r="AT140" i="11"/>
  <c r="AT141" i="11"/>
  <c r="AT142" i="11"/>
  <c r="AT143" i="11"/>
  <c r="AT144" i="11"/>
  <c r="AT145" i="11"/>
  <c r="AT146" i="11"/>
  <c r="AT147" i="11"/>
  <c r="AT148" i="11"/>
  <c r="AT149" i="11"/>
  <c r="AT150" i="11"/>
  <c r="AT151" i="11"/>
  <c r="AT152" i="11"/>
  <c r="AT153" i="11"/>
  <c r="AT154" i="11"/>
  <c r="AT155" i="11"/>
  <c r="AT156" i="11"/>
  <c r="AT157" i="11"/>
  <c r="AT158" i="11"/>
  <c r="AT159" i="11"/>
  <c r="AF10" i="12"/>
  <c r="AF11" i="12"/>
  <c r="AF12" i="12"/>
  <c r="AF13" i="12"/>
  <c r="AF14" i="12"/>
  <c r="AF15" i="12"/>
  <c r="AF16" i="12"/>
  <c r="AF17" i="12"/>
  <c r="AF18" i="12"/>
  <c r="AF19" i="12"/>
  <c r="AF20" i="12"/>
  <c r="AF21" i="12"/>
  <c r="AF22" i="12"/>
  <c r="AF23" i="12"/>
  <c r="AF24" i="12"/>
  <c r="AF25" i="12"/>
  <c r="AF26" i="12"/>
  <c r="AF27" i="12"/>
  <c r="AF28" i="12"/>
  <c r="AF29" i="12"/>
  <c r="AF30" i="12"/>
  <c r="AF31" i="12"/>
  <c r="AF32" i="12"/>
  <c r="AF33" i="12"/>
  <c r="AF34" i="12"/>
  <c r="AF35" i="12"/>
  <c r="AF36" i="12"/>
  <c r="AF37" i="12"/>
  <c r="AF38" i="12"/>
  <c r="AF39" i="12"/>
  <c r="AF40" i="12"/>
  <c r="AF41" i="12"/>
  <c r="AF42" i="12"/>
  <c r="AF43" i="12"/>
  <c r="AF44" i="12"/>
  <c r="AF45" i="12"/>
  <c r="AF46" i="12"/>
  <c r="AF47" i="12"/>
  <c r="AF48" i="12"/>
  <c r="AF49" i="12"/>
  <c r="AF50" i="12"/>
  <c r="AF51" i="12"/>
  <c r="AF52" i="12"/>
  <c r="AF53" i="12"/>
  <c r="AF54" i="12"/>
  <c r="AF55" i="12"/>
  <c r="AF56" i="12"/>
  <c r="AF57" i="12"/>
  <c r="AF58" i="12"/>
  <c r="AF59" i="12"/>
  <c r="AF60" i="12"/>
  <c r="AF61" i="12"/>
  <c r="AF62" i="12"/>
  <c r="AF63" i="12"/>
  <c r="AF64" i="12"/>
  <c r="AF65" i="12"/>
  <c r="AF66" i="12"/>
  <c r="AF67" i="12"/>
  <c r="AF68" i="12"/>
  <c r="AF69" i="12"/>
  <c r="AF70" i="12"/>
  <c r="AF71" i="12"/>
  <c r="AF72" i="12"/>
  <c r="AF73" i="12"/>
  <c r="AF74" i="12"/>
  <c r="AF75" i="12"/>
  <c r="AF76" i="12"/>
  <c r="AF77" i="12"/>
  <c r="AF78" i="12"/>
  <c r="AF79" i="12"/>
  <c r="AF80" i="12"/>
  <c r="AF81" i="12"/>
  <c r="AF82" i="12"/>
  <c r="AF83" i="12"/>
  <c r="AF84" i="12"/>
  <c r="AF85" i="12"/>
  <c r="AF86" i="12"/>
  <c r="AF87" i="12"/>
  <c r="AF88" i="12"/>
  <c r="AF89" i="12"/>
  <c r="AF90" i="12"/>
  <c r="AF91" i="12"/>
  <c r="AF92" i="12"/>
  <c r="AF93" i="12"/>
  <c r="AF94" i="12"/>
  <c r="AF95" i="12"/>
  <c r="AF96" i="12"/>
  <c r="AF97" i="12"/>
  <c r="AF98" i="12"/>
  <c r="AF99" i="12"/>
  <c r="AF100" i="12"/>
  <c r="AF101" i="12"/>
  <c r="AF102" i="12"/>
  <c r="AF103" i="12"/>
  <c r="AF104" i="12"/>
  <c r="AF105" i="12"/>
  <c r="AF106" i="12"/>
  <c r="AF107" i="12"/>
  <c r="AF108" i="12"/>
  <c r="AF109" i="12"/>
  <c r="AF110" i="12"/>
  <c r="AF111" i="12"/>
  <c r="AF112" i="12"/>
  <c r="AF113" i="12"/>
  <c r="AF114" i="12"/>
  <c r="AF115" i="12"/>
  <c r="AF116" i="12"/>
  <c r="AF117" i="12"/>
  <c r="AF118" i="12"/>
  <c r="AF119" i="12"/>
  <c r="AF120" i="12"/>
  <c r="AF121" i="12"/>
  <c r="AF122" i="12"/>
  <c r="AF123" i="12"/>
  <c r="AF124" i="12"/>
  <c r="AF125" i="12"/>
  <c r="AF126" i="12"/>
  <c r="AF127" i="12"/>
  <c r="AF128" i="12"/>
  <c r="AF129" i="12"/>
  <c r="AF130" i="12"/>
  <c r="AF131" i="12"/>
  <c r="AF132" i="12"/>
  <c r="AF133" i="12"/>
  <c r="AF134" i="12"/>
  <c r="AF135" i="12"/>
  <c r="AF136" i="12"/>
  <c r="AF137" i="12"/>
  <c r="AF138" i="12"/>
  <c r="AF139" i="12"/>
  <c r="AF140" i="12"/>
  <c r="AF141" i="12"/>
  <c r="AF142" i="12"/>
  <c r="AF143" i="12"/>
  <c r="AF144" i="12"/>
  <c r="AF145" i="12"/>
  <c r="AF146" i="12"/>
  <c r="AF147" i="12"/>
  <c r="AF148" i="12"/>
  <c r="AF149" i="12"/>
  <c r="AF150" i="12"/>
  <c r="AF151" i="12"/>
  <c r="AF152" i="12"/>
  <c r="AF153" i="12"/>
  <c r="AF154" i="12"/>
  <c r="AF155" i="12"/>
  <c r="AF156" i="12"/>
  <c r="AF157" i="12"/>
  <c r="AF158" i="12"/>
  <c r="AF159" i="12"/>
  <c r="AF160" i="12"/>
  <c r="AM10" i="12"/>
  <c r="AM11" i="12"/>
  <c r="AM12" i="12"/>
  <c r="AM13" i="12"/>
  <c r="AM14" i="12"/>
  <c r="AM15" i="12"/>
  <c r="AM16" i="12"/>
  <c r="AM17" i="12"/>
  <c r="AM160" i="12" s="1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AM36" i="12"/>
  <c r="AM37" i="12"/>
  <c r="AM38" i="12"/>
  <c r="AM39" i="12"/>
  <c r="AM40" i="12"/>
  <c r="AM41" i="12"/>
  <c r="AM42" i="12"/>
  <c r="AM43" i="12"/>
  <c r="AM44" i="12"/>
  <c r="AM45" i="12"/>
  <c r="AM46" i="12"/>
  <c r="AM47" i="12"/>
  <c r="AM48" i="12"/>
  <c r="AM49" i="12"/>
  <c r="AM50" i="12"/>
  <c r="AM51" i="12"/>
  <c r="AM52" i="12"/>
  <c r="AM53" i="12"/>
  <c r="AM54" i="12"/>
  <c r="AM55" i="12"/>
  <c r="AM56" i="12"/>
  <c r="AM57" i="12"/>
  <c r="AM58" i="12"/>
  <c r="AM59" i="12"/>
  <c r="AM60" i="12"/>
  <c r="AM61" i="12"/>
  <c r="AM62" i="12"/>
  <c r="AM63" i="12"/>
  <c r="AM64" i="12"/>
  <c r="AM65" i="12"/>
  <c r="AM66" i="12"/>
  <c r="AM67" i="12"/>
  <c r="AM68" i="12"/>
  <c r="AM69" i="12"/>
  <c r="AM70" i="12"/>
  <c r="AM71" i="12"/>
  <c r="AM72" i="12"/>
  <c r="AM73" i="12"/>
  <c r="AM74" i="12"/>
  <c r="AM75" i="12"/>
  <c r="AM76" i="12"/>
  <c r="AM77" i="12"/>
  <c r="AM78" i="12"/>
  <c r="AM79" i="12"/>
  <c r="AM80" i="12"/>
  <c r="AM81" i="12"/>
  <c r="AM82" i="12"/>
  <c r="AM83" i="12"/>
  <c r="AM84" i="12"/>
  <c r="AM85" i="12"/>
  <c r="AM86" i="12"/>
  <c r="AM87" i="12"/>
  <c r="AM88" i="12"/>
  <c r="AM89" i="12"/>
  <c r="AM90" i="12"/>
  <c r="AM91" i="12"/>
  <c r="AM92" i="12"/>
  <c r="AM93" i="12"/>
  <c r="AM94" i="12"/>
  <c r="AM95" i="12"/>
  <c r="AM96" i="12"/>
  <c r="AM97" i="12"/>
  <c r="AM98" i="12"/>
  <c r="AM99" i="12"/>
  <c r="AM100" i="12"/>
  <c r="AM101" i="12"/>
  <c r="AM102" i="12"/>
  <c r="AM103" i="12"/>
  <c r="AM104" i="12"/>
  <c r="AM105" i="12"/>
  <c r="AM106" i="12"/>
  <c r="AM107" i="12"/>
  <c r="AM108" i="12"/>
  <c r="AM109" i="12"/>
  <c r="AM110" i="12"/>
  <c r="AM111" i="12"/>
  <c r="AM112" i="12"/>
  <c r="AM113" i="12"/>
  <c r="AM114" i="12"/>
  <c r="AM115" i="12"/>
  <c r="AM116" i="12"/>
  <c r="AM117" i="12"/>
  <c r="AM118" i="12"/>
  <c r="AM119" i="12"/>
  <c r="AM120" i="12"/>
  <c r="AM121" i="12"/>
  <c r="AM122" i="12"/>
  <c r="AM123" i="12"/>
  <c r="AM124" i="12"/>
  <c r="AM125" i="12"/>
  <c r="AM126" i="12"/>
  <c r="AM127" i="12"/>
  <c r="AM128" i="12"/>
  <c r="AM129" i="12"/>
  <c r="AM130" i="12"/>
  <c r="AM131" i="12"/>
  <c r="AM132" i="12"/>
  <c r="AM133" i="12"/>
  <c r="AM134" i="12"/>
  <c r="AM135" i="12"/>
  <c r="AM136" i="12"/>
  <c r="AM137" i="12"/>
  <c r="AM138" i="12"/>
  <c r="AM139" i="12"/>
  <c r="AM140" i="12"/>
  <c r="AM141" i="12"/>
  <c r="AM142" i="12"/>
  <c r="AM143" i="12"/>
  <c r="AM144" i="12"/>
  <c r="AM145" i="12"/>
  <c r="AM146" i="12"/>
  <c r="AM147" i="12"/>
  <c r="AM148" i="12"/>
  <c r="AM149" i="12"/>
  <c r="AM150" i="12"/>
  <c r="AM151" i="12"/>
  <c r="AM152" i="12"/>
  <c r="AM153" i="12"/>
  <c r="AM154" i="12"/>
  <c r="AM155" i="12"/>
  <c r="AM156" i="12"/>
  <c r="AM157" i="12"/>
  <c r="AM158" i="12"/>
  <c r="AM159" i="12"/>
  <c r="AN10" i="12"/>
  <c r="AN160" i="12" s="1"/>
  <c r="AN11" i="12"/>
  <c r="AN12" i="12"/>
  <c r="AN13" i="12"/>
  <c r="AN14" i="12"/>
  <c r="AN15" i="12"/>
  <c r="AN16" i="12"/>
  <c r="AN17" i="12"/>
  <c r="AN18" i="12"/>
  <c r="AN19" i="12"/>
  <c r="AN20" i="12"/>
  <c r="AN21" i="12"/>
  <c r="AN22" i="12"/>
  <c r="AN23" i="12"/>
  <c r="AN24" i="12"/>
  <c r="AN25" i="12"/>
  <c r="AN26" i="12"/>
  <c r="AN27" i="12"/>
  <c r="AN28" i="12"/>
  <c r="AN29" i="12"/>
  <c r="AN30" i="12"/>
  <c r="AN31" i="12"/>
  <c r="AN32" i="12"/>
  <c r="AN33" i="12"/>
  <c r="AN34" i="12"/>
  <c r="AN35" i="12"/>
  <c r="AN36" i="12"/>
  <c r="AN37" i="12"/>
  <c r="AN38" i="12"/>
  <c r="AN39" i="12"/>
  <c r="AN40" i="12"/>
  <c r="AN41" i="12"/>
  <c r="AN42" i="12"/>
  <c r="AN43" i="12"/>
  <c r="AN44" i="12"/>
  <c r="AN45" i="12"/>
  <c r="AN46" i="12"/>
  <c r="AN47" i="12"/>
  <c r="AN48" i="12"/>
  <c r="AN49" i="12"/>
  <c r="AN50" i="12"/>
  <c r="AN51" i="12"/>
  <c r="AN52" i="12"/>
  <c r="AN53" i="12"/>
  <c r="AN54" i="12"/>
  <c r="AN55" i="12"/>
  <c r="AN56" i="12"/>
  <c r="AN57" i="12"/>
  <c r="AN58" i="12"/>
  <c r="AN59" i="12"/>
  <c r="AN60" i="12"/>
  <c r="AN61" i="12"/>
  <c r="AN62" i="12"/>
  <c r="AN63" i="12"/>
  <c r="AN64" i="12"/>
  <c r="AN65" i="12"/>
  <c r="AN66" i="12"/>
  <c r="AN67" i="12"/>
  <c r="AN68" i="12"/>
  <c r="AN69" i="12"/>
  <c r="AN70" i="12"/>
  <c r="AN71" i="12"/>
  <c r="AN72" i="12"/>
  <c r="AN73" i="12"/>
  <c r="AN74" i="12"/>
  <c r="AN75" i="12"/>
  <c r="AN76" i="12"/>
  <c r="AN77" i="12"/>
  <c r="AN78" i="12"/>
  <c r="AN79" i="12"/>
  <c r="AN80" i="12"/>
  <c r="AN81" i="12"/>
  <c r="AN82" i="12"/>
  <c r="AN83" i="12"/>
  <c r="AN84" i="12"/>
  <c r="AN85" i="12"/>
  <c r="AN86" i="12"/>
  <c r="AN87" i="12"/>
  <c r="AN88" i="12"/>
  <c r="AN89" i="12"/>
  <c r="AN90" i="12"/>
  <c r="AN91" i="12"/>
  <c r="AN92" i="12"/>
  <c r="AN93" i="12"/>
  <c r="AN94" i="12"/>
  <c r="AN95" i="12"/>
  <c r="AN96" i="12"/>
  <c r="AN97" i="12"/>
  <c r="AN98" i="12"/>
  <c r="AN99" i="12"/>
  <c r="AN100" i="12"/>
  <c r="AN101" i="12"/>
  <c r="AN102" i="12"/>
  <c r="AN103" i="12"/>
  <c r="AN104" i="12"/>
  <c r="AN105" i="12"/>
  <c r="AN106" i="12"/>
  <c r="AN107" i="12"/>
  <c r="AN108" i="12"/>
  <c r="AN109" i="12"/>
  <c r="AN110" i="12"/>
  <c r="AN111" i="12"/>
  <c r="AN112" i="12"/>
  <c r="AN113" i="12"/>
  <c r="AN114" i="12"/>
  <c r="AN115" i="12"/>
  <c r="AN116" i="12"/>
  <c r="AN117" i="12"/>
  <c r="AN118" i="12"/>
  <c r="AN119" i="12"/>
  <c r="AN120" i="12"/>
  <c r="AN121" i="12"/>
  <c r="AN122" i="12"/>
  <c r="AN123" i="12"/>
  <c r="AN124" i="12"/>
  <c r="AN125" i="12"/>
  <c r="AN126" i="12"/>
  <c r="AN127" i="12"/>
  <c r="AN128" i="12"/>
  <c r="AN129" i="12"/>
  <c r="AN130" i="12"/>
  <c r="AN131" i="12"/>
  <c r="AN132" i="12"/>
  <c r="AN133" i="12"/>
  <c r="AN134" i="12"/>
  <c r="AN135" i="12"/>
  <c r="AN136" i="12"/>
  <c r="AN137" i="12"/>
  <c r="AN138" i="12"/>
  <c r="AN139" i="12"/>
  <c r="AN140" i="12"/>
  <c r="AN141" i="12"/>
  <c r="AN142" i="12"/>
  <c r="AN143" i="12"/>
  <c r="AN144" i="12"/>
  <c r="AN145" i="12"/>
  <c r="AN146" i="12"/>
  <c r="AN147" i="12"/>
  <c r="AN148" i="12"/>
  <c r="AN149" i="12"/>
  <c r="AN150" i="12"/>
  <c r="AN151" i="12"/>
  <c r="AN152" i="12"/>
  <c r="AN153" i="12"/>
  <c r="AN154" i="12"/>
  <c r="AN155" i="12"/>
  <c r="AN156" i="12"/>
  <c r="AN157" i="12"/>
  <c r="AN158" i="12"/>
  <c r="AN159" i="12"/>
  <c r="AO10" i="12"/>
  <c r="AO11" i="12"/>
  <c r="AO12" i="12"/>
  <c r="AO13" i="12"/>
  <c r="AO14" i="12"/>
  <c r="AO15" i="12"/>
  <c r="AO16" i="12"/>
  <c r="AO17" i="12"/>
  <c r="AO18" i="12"/>
  <c r="AO19" i="12"/>
  <c r="AO20" i="12"/>
  <c r="AO21" i="12"/>
  <c r="AO22" i="12"/>
  <c r="AO23" i="12"/>
  <c r="AO24" i="12"/>
  <c r="AO25" i="12"/>
  <c r="AO26" i="12"/>
  <c r="AO27" i="12"/>
  <c r="AO28" i="12"/>
  <c r="AO29" i="12"/>
  <c r="AO30" i="12"/>
  <c r="AO31" i="12"/>
  <c r="AO32" i="12"/>
  <c r="AO33" i="12"/>
  <c r="AO34" i="12"/>
  <c r="AO35" i="12"/>
  <c r="AO36" i="12"/>
  <c r="AO37" i="12"/>
  <c r="AO38" i="12"/>
  <c r="AO39" i="12"/>
  <c r="AO40" i="12"/>
  <c r="AO41" i="12"/>
  <c r="AO42" i="12"/>
  <c r="AO43" i="12"/>
  <c r="AO44" i="12"/>
  <c r="AO45" i="12"/>
  <c r="AO46" i="12"/>
  <c r="AO47" i="12"/>
  <c r="AO48" i="12"/>
  <c r="AO49" i="12"/>
  <c r="AO50" i="12"/>
  <c r="AO51" i="12"/>
  <c r="AO52" i="12"/>
  <c r="AO53" i="12"/>
  <c r="AO54" i="12"/>
  <c r="AO55" i="12"/>
  <c r="AO56" i="12"/>
  <c r="AO57" i="12"/>
  <c r="AO58" i="12"/>
  <c r="AO59" i="12"/>
  <c r="AO60" i="12"/>
  <c r="AO61" i="12"/>
  <c r="AO62" i="12"/>
  <c r="AO63" i="12"/>
  <c r="AO64" i="12"/>
  <c r="AO65" i="12"/>
  <c r="AO66" i="12"/>
  <c r="AO67" i="12"/>
  <c r="AO68" i="12"/>
  <c r="AO69" i="12"/>
  <c r="AO70" i="12"/>
  <c r="AO71" i="12"/>
  <c r="AO72" i="12"/>
  <c r="AO73" i="12"/>
  <c r="AO74" i="12"/>
  <c r="AO75" i="12"/>
  <c r="AO76" i="12"/>
  <c r="AO77" i="12"/>
  <c r="AO78" i="12"/>
  <c r="AO79" i="12"/>
  <c r="AO80" i="12"/>
  <c r="AO81" i="12"/>
  <c r="AO82" i="12"/>
  <c r="AO83" i="12"/>
  <c r="AO84" i="12"/>
  <c r="AO85" i="12"/>
  <c r="AO86" i="12"/>
  <c r="AO87" i="12"/>
  <c r="AO88" i="12"/>
  <c r="AO89" i="12"/>
  <c r="AO90" i="12"/>
  <c r="AO91" i="12"/>
  <c r="AO92" i="12"/>
  <c r="AO93" i="12"/>
  <c r="AO94" i="12"/>
  <c r="AO95" i="12"/>
  <c r="AO96" i="12"/>
  <c r="AO97" i="12"/>
  <c r="AO98" i="12"/>
  <c r="AO99" i="12"/>
  <c r="AO100" i="12"/>
  <c r="AO101" i="12"/>
  <c r="AO102" i="12"/>
  <c r="AO103" i="12"/>
  <c r="AO104" i="12"/>
  <c r="AO105" i="12"/>
  <c r="AO106" i="12"/>
  <c r="AO107" i="12"/>
  <c r="AO108" i="12"/>
  <c r="AO109" i="12"/>
  <c r="AO110" i="12"/>
  <c r="AO111" i="12"/>
  <c r="AO112" i="12"/>
  <c r="AO113" i="12"/>
  <c r="AO114" i="12"/>
  <c r="AO115" i="12"/>
  <c r="AO116" i="12"/>
  <c r="AO117" i="12"/>
  <c r="AO118" i="12"/>
  <c r="AO119" i="12"/>
  <c r="AO120" i="12"/>
  <c r="AO121" i="12"/>
  <c r="AO122" i="12"/>
  <c r="AO123" i="12"/>
  <c r="AO124" i="12"/>
  <c r="AO125" i="12"/>
  <c r="AO126" i="12"/>
  <c r="AO127" i="12"/>
  <c r="AO128" i="12"/>
  <c r="AO129" i="12"/>
  <c r="AO130" i="12"/>
  <c r="AO131" i="12"/>
  <c r="AO132" i="12"/>
  <c r="AO133" i="12"/>
  <c r="AO134" i="12"/>
  <c r="AO135" i="12"/>
  <c r="AO136" i="12"/>
  <c r="AO137" i="12"/>
  <c r="AO138" i="12"/>
  <c r="AO139" i="12"/>
  <c r="AO140" i="12"/>
  <c r="AO141" i="12"/>
  <c r="AO142" i="12"/>
  <c r="AO143" i="12"/>
  <c r="AO144" i="12"/>
  <c r="AO145" i="12"/>
  <c r="AO146" i="12"/>
  <c r="AO147" i="12"/>
  <c r="AO148" i="12"/>
  <c r="AO149" i="12"/>
  <c r="AO150" i="12"/>
  <c r="AO151" i="12"/>
  <c r="AO152" i="12"/>
  <c r="AO153" i="12"/>
  <c r="AO154" i="12"/>
  <c r="AO155" i="12"/>
  <c r="AO156" i="12"/>
  <c r="AO157" i="12"/>
  <c r="AO158" i="12"/>
  <c r="AO159" i="12"/>
  <c r="AP10" i="12"/>
  <c r="AP11" i="12"/>
  <c r="AP12" i="12"/>
  <c r="AP13" i="12"/>
  <c r="AP14" i="12"/>
  <c r="AP15" i="12"/>
  <c r="AP16" i="12"/>
  <c r="AP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2" i="12"/>
  <c r="AP33" i="12"/>
  <c r="AP34" i="12"/>
  <c r="AP35" i="12"/>
  <c r="AP36" i="12"/>
  <c r="AP37" i="12"/>
  <c r="AP38" i="12"/>
  <c r="AP39" i="12"/>
  <c r="AP40" i="12"/>
  <c r="AP41" i="12"/>
  <c r="AP42" i="12"/>
  <c r="AP43" i="12"/>
  <c r="AP44" i="12"/>
  <c r="AP45" i="12"/>
  <c r="AP46" i="12"/>
  <c r="AP47" i="12"/>
  <c r="AP48" i="12"/>
  <c r="AP49" i="12"/>
  <c r="AP50" i="12"/>
  <c r="AP51" i="12"/>
  <c r="AP52" i="12"/>
  <c r="AP53" i="12"/>
  <c r="AP54" i="12"/>
  <c r="AP55" i="12"/>
  <c r="AP56" i="12"/>
  <c r="AP57" i="12"/>
  <c r="AP58" i="12"/>
  <c r="AP59" i="12"/>
  <c r="AP60" i="12"/>
  <c r="AP61" i="12"/>
  <c r="AP62" i="12"/>
  <c r="AP63" i="12"/>
  <c r="AP64" i="12"/>
  <c r="AP65" i="12"/>
  <c r="AP66" i="12"/>
  <c r="AP67" i="12"/>
  <c r="AP68" i="12"/>
  <c r="AP69" i="12"/>
  <c r="AP70" i="12"/>
  <c r="AP71" i="12"/>
  <c r="AP72" i="12"/>
  <c r="AP73" i="12"/>
  <c r="AP74" i="12"/>
  <c r="AP75" i="12"/>
  <c r="AP76" i="12"/>
  <c r="AP77" i="12"/>
  <c r="AP78" i="12"/>
  <c r="AP79" i="12"/>
  <c r="AP80" i="12"/>
  <c r="AP81" i="12"/>
  <c r="AP82" i="12"/>
  <c r="AP83" i="12"/>
  <c r="AP84" i="12"/>
  <c r="AP85" i="12"/>
  <c r="AP86" i="12"/>
  <c r="AP87" i="12"/>
  <c r="AP88" i="12"/>
  <c r="AP89" i="12"/>
  <c r="AP90" i="12"/>
  <c r="AP91" i="12"/>
  <c r="AP92" i="12"/>
  <c r="AP93" i="12"/>
  <c r="AP94" i="12"/>
  <c r="AP95" i="12"/>
  <c r="AP96" i="12"/>
  <c r="AP97" i="12"/>
  <c r="AP98" i="12"/>
  <c r="AP99" i="12"/>
  <c r="AP100" i="12"/>
  <c r="AP101" i="12"/>
  <c r="AP102" i="12"/>
  <c r="AP103" i="12"/>
  <c r="AP104" i="12"/>
  <c r="AP105" i="12"/>
  <c r="AP106" i="12"/>
  <c r="AP107" i="12"/>
  <c r="AP108" i="12"/>
  <c r="AP109" i="12"/>
  <c r="AP110" i="12"/>
  <c r="AP111" i="12"/>
  <c r="AP112" i="12"/>
  <c r="AP113" i="12"/>
  <c r="AP114" i="12"/>
  <c r="AP115" i="12"/>
  <c r="AP116" i="12"/>
  <c r="AP117" i="12"/>
  <c r="AP118" i="12"/>
  <c r="AP119" i="12"/>
  <c r="AP120" i="12"/>
  <c r="AP121" i="12"/>
  <c r="AP122" i="12"/>
  <c r="AP123" i="12"/>
  <c r="AP124" i="12"/>
  <c r="AP125" i="12"/>
  <c r="AP126" i="12"/>
  <c r="AP127" i="12"/>
  <c r="AP128" i="12"/>
  <c r="AP129" i="12"/>
  <c r="AP130" i="12"/>
  <c r="AP131" i="12"/>
  <c r="AP132" i="12"/>
  <c r="AP133" i="12"/>
  <c r="AP134" i="12"/>
  <c r="AP135" i="12"/>
  <c r="AP136" i="12"/>
  <c r="AP137" i="12"/>
  <c r="AP138" i="12"/>
  <c r="AP139" i="12"/>
  <c r="AP140" i="12"/>
  <c r="AP141" i="12"/>
  <c r="AP142" i="12"/>
  <c r="AP143" i="12"/>
  <c r="AP144" i="12"/>
  <c r="AP145" i="12"/>
  <c r="AP146" i="12"/>
  <c r="AP147" i="12"/>
  <c r="AP148" i="12"/>
  <c r="AP149" i="12"/>
  <c r="AP150" i="12"/>
  <c r="AP151" i="12"/>
  <c r="AP152" i="12"/>
  <c r="AP153" i="12"/>
  <c r="AP154" i="12"/>
  <c r="AP155" i="12"/>
  <c r="AP156" i="12"/>
  <c r="AP157" i="12"/>
  <c r="AP158" i="12"/>
  <c r="AP159" i="12"/>
  <c r="AQ10" i="12"/>
  <c r="AQ11" i="12"/>
  <c r="AQ12" i="12"/>
  <c r="AQ13" i="12"/>
  <c r="AQ14" i="12"/>
  <c r="AQ15" i="12"/>
  <c r="AQ16" i="12"/>
  <c r="AQ17" i="12"/>
  <c r="AQ18" i="12"/>
  <c r="AQ19" i="12"/>
  <c r="AQ20" i="12"/>
  <c r="AQ21" i="12"/>
  <c r="AQ22" i="12"/>
  <c r="AQ23" i="12"/>
  <c r="AQ24" i="12"/>
  <c r="AQ25" i="12"/>
  <c r="AQ26" i="12"/>
  <c r="AQ27" i="12"/>
  <c r="AQ28" i="12"/>
  <c r="AQ29" i="12"/>
  <c r="AQ30" i="12"/>
  <c r="AQ31" i="12"/>
  <c r="AQ32" i="12"/>
  <c r="AQ33" i="12"/>
  <c r="AQ34" i="12"/>
  <c r="AQ35" i="12"/>
  <c r="AQ36" i="12"/>
  <c r="AQ37" i="12"/>
  <c r="AQ38" i="12"/>
  <c r="AQ39" i="12"/>
  <c r="AQ40" i="12"/>
  <c r="AQ41" i="12"/>
  <c r="AQ42" i="12"/>
  <c r="AQ43" i="12"/>
  <c r="AQ44" i="12"/>
  <c r="AQ45" i="12"/>
  <c r="AQ46" i="12"/>
  <c r="AQ47" i="12"/>
  <c r="AQ48" i="12"/>
  <c r="AQ49" i="12"/>
  <c r="AQ50" i="12"/>
  <c r="AQ51" i="12"/>
  <c r="AQ52" i="12"/>
  <c r="AQ53" i="12"/>
  <c r="AQ54" i="12"/>
  <c r="AQ55" i="12"/>
  <c r="AQ56" i="12"/>
  <c r="AQ57" i="12"/>
  <c r="AQ58" i="12"/>
  <c r="AQ59" i="12"/>
  <c r="AQ60" i="12"/>
  <c r="AQ61" i="12"/>
  <c r="AQ62" i="12"/>
  <c r="AQ63" i="12"/>
  <c r="AQ64" i="12"/>
  <c r="AQ65" i="12"/>
  <c r="AQ66" i="12"/>
  <c r="AQ67" i="12"/>
  <c r="AQ68" i="12"/>
  <c r="AQ69" i="12"/>
  <c r="AQ70" i="12"/>
  <c r="AQ71" i="12"/>
  <c r="AQ72" i="12"/>
  <c r="AQ73" i="12"/>
  <c r="AQ74" i="12"/>
  <c r="AQ75" i="12"/>
  <c r="AQ76" i="12"/>
  <c r="AQ77" i="12"/>
  <c r="AQ78" i="12"/>
  <c r="AQ79" i="12"/>
  <c r="AQ80" i="12"/>
  <c r="AQ81" i="12"/>
  <c r="AQ82" i="12"/>
  <c r="AQ83" i="12"/>
  <c r="AQ84" i="12"/>
  <c r="AQ85" i="12"/>
  <c r="AQ86" i="12"/>
  <c r="AQ87" i="12"/>
  <c r="AQ88" i="12"/>
  <c r="AQ89" i="12"/>
  <c r="AQ90" i="12"/>
  <c r="AQ91" i="12"/>
  <c r="AQ92" i="12"/>
  <c r="AQ93" i="12"/>
  <c r="AQ94" i="12"/>
  <c r="AQ95" i="12"/>
  <c r="AQ96" i="12"/>
  <c r="AQ97" i="12"/>
  <c r="AQ98" i="12"/>
  <c r="AQ99" i="12"/>
  <c r="AQ100" i="12"/>
  <c r="AQ101" i="12"/>
  <c r="AQ102" i="12"/>
  <c r="AQ103" i="12"/>
  <c r="AQ104" i="12"/>
  <c r="AQ105" i="12"/>
  <c r="AQ106" i="12"/>
  <c r="AQ107" i="12"/>
  <c r="AQ108" i="12"/>
  <c r="AQ109" i="12"/>
  <c r="AQ110" i="12"/>
  <c r="AQ111" i="12"/>
  <c r="AQ112" i="12"/>
  <c r="AQ113" i="12"/>
  <c r="AQ114" i="12"/>
  <c r="AQ115" i="12"/>
  <c r="AQ116" i="12"/>
  <c r="AQ117" i="12"/>
  <c r="AQ118" i="12"/>
  <c r="AQ119" i="12"/>
  <c r="AQ120" i="12"/>
  <c r="AQ121" i="12"/>
  <c r="AQ122" i="12"/>
  <c r="AQ123" i="12"/>
  <c r="AQ124" i="12"/>
  <c r="AQ125" i="12"/>
  <c r="AQ126" i="12"/>
  <c r="AQ127" i="12"/>
  <c r="AQ128" i="12"/>
  <c r="AQ129" i="12"/>
  <c r="AQ130" i="12"/>
  <c r="AQ131" i="12"/>
  <c r="AQ132" i="12"/>
  <c r="AQ133" i="12"/>
  <c r="AQ134" i="12"/>
  <c r="AQ135" i="12"/>
  <c r="AQ136" i="12"/>
  <c r="AQ137" i="12"/>
  <c r="AQ138" i="12"/>
  <c r="AQ139" i="12"/>
  <c r="AQ140" i="12"/>
  <c r="AQ141" i="12"/>
  <c r="AQ142" i="12"/>
  <c r="AQ143" i="12"/>
  <c r="AQ144" i="12"/>
  <c r="AQ145" i="12"/>
  <c r="AQ146" i="12"/>
  <c r="AQ147" i="12"/>
  <c r="AQ148" i="12"/>
  <c r="AQ149" i="12"/>
  <c r="AQ150" i="12"/>
  <c r="AQ151" i="12"/>
  <c r="AQ152" i="12"/>
  <c r="AQ153" i="12"/>
  <c r="AQ154" i="12"/>
  <c r="AQ155" i="12"/>
  <c r="AQ156" i="12"/>
  <c r="AQ157" i="12"/>
  <c r="AQ158" i="12"/>
  <c r="AQ15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R22" i="12"/>
  <c r="AR23" i="12"/>
  <c r="AR24" i="12"/>
  <c r="AR25" i="12"/>
  <c r="AR26" i="12"/>
  <c r="AR27" i="12"/>
  <c r="AR28" i="12"/>
  <c r="AR29" i="12"/>
  <c r="AR30" i="12"/>
  <c r="AR31" i="12"/>
  <c r="AR32" i="12"/>
  <c r="AR33" i="12"/>
  <c r="AR34" i="12"/>
  <c r="AR35" i="12"/>
  <c r="AR36" i="12"/>
  <c r="AR37" i="12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R75" i="12"/>
  <c r="AR76" i="12"/>
  <c r="AR77" i="12"/>
  <c r="AR78" i="12"/>
  <c r="AR79" i="12"/>
  <c r="AR80" i="12"/>
  <c r="AR81" i="12"/>
  <c r="AR82" i="12"/>
  <c r="AR83" i="12"/>
  <c r="AR84" i="12"/>
  <c r="AR85" i="12"/>
  <c r="AR86" i="12"/>
  <c r="AR87" i="12"/>
  <c r="AR88" i="12"/>
  <c r="AR89" i="12"/>
  <c r="AR90" i="12"/>
  <c r="AR91" i="12"/>
  <c r="AR92" i="12"/>
  <c r="AR93" i="12"/>
  <c r="AR94" i="12"/>
  <c r="AR95" i="12"/>
  <c r="AR96" i="12"/>
  <c r="AR97" i="12"/>
  <c r="AR98" i="12"/>
  <c r="AR99" i="12"/>
  <c r="AR100" i="12"/>
  <c r="AR101" i="12"/>
  <c r="AR102" i="12"/>
  <c r="AR103" i="12"/>
  <c r="AR104" i="12"/>
  <c r="AR105" i="12"/>
  <c r="AR106" i="12"/>
  <c r="AR107" i="12"/>
  <c r="AR108" i="12"/>
  <c r="AR109" i="12"/>
  <c r="AR110" i="12"/>
  <c r="AR111" i="12"/>
  <c r="AR112" i="12"/>
  <c r="AR113" i="12"/>
  <c r="AR114" i="12"/>
  <c r="AR115" i="12"/>
  <c r="AR116" i="12"/>
  <c r="AR117" i="12"/>
  <c r="AR118" i="12"/>
  <c r="AR119" i="12"/>
  <c r="AR120" i="12"/>
  <c r="AR121" i="12"/>
  <c r="AR122" i="12"/>
  <c r="AR123" i="12"/>
  <c r="AR124" i="12"/>
  <c r="AR125" i="12"/>
  <c r="AR126" i="12"/>
  <c r="AR127" i="12"/>
  <c r="AR128" i="12"/>
  <c r="AR129" i="12"/>
  <c r="AR130" i="12"/>
  <c r="AR131" i="12"/>
  <c r="AR132" i="12"/>
  <c r="AR133" i="12"/>
  <c r="AR134" i="12"/>
  <c r="AR135" i="12"/>
  <c r="AR136" i="12"/>
  <c r="AR137" i="12"/>
  <c r="AR138" i="12"/>
  <c r="AR139" i="12"/>
  <c r="AR140" i="12"/>
  <c r="AR141" i="12"/>
  <c r="AR142" i="12"/>
  <c r="AR143" i="12"/>
  <c r="AR144" i="12"/>
  <c r="AR145" i="12"/>
  <c r="AR146" i="12"/>
  <c r="AR147" i="12"/>
  <c r="AR148" i="12"/>
  <c r="AR149" i="12"/>
  <c r="AR150" i="12"/>
  <c r="AR151" i="12"/>
  <c r="AR152" i="12"/>
  <c r="AR153" i="12"/>
  <c r="AR154" i="12"/>
  <c r="AR155" i="12"/>
  <c r="AR156" i="12"/>
  <c r="AR157" i="12"/>
  <c r="AR158" i="12"/>
  <c r="AR159" i="12"/>
  <c r="AS10" i="12"/>
  <c r="AS11" i="12"/>
  <c r="AS12" i="12"/>
  <c r="AS13" i="12"/>
  <c r="AS14" i="12"/>
  <c r="AS15" i="12"/>
  <c r="AS16" i="12"/>
  <c r="AS17" i="12"/>
  <c r="AS18" i="12"/>
  <c r="AS19" i="12"/>
  <c r="AS20" i="12"/>
  <c r="AS21" i="12"/>
  <c r="AS22" i="12"/>
  <c r="AS23" i="12"/>
  <c r="AS24" i="12"/>
  <c r="AS25" i="12"/>
  <c r="AS26" i="12"/>
  <c r="AS27" i="12"/>
  <c r="AS28" i="12"/>
  <c r="AS29" i="12"/>
  <c r="AS30" i="12"/>
  <c r="AS31" i="12"/>
  <c r="AS32" i="12"/>
  <c r="AS33" i="12"/>
  <c r="AS34" i="12"/>
  <c r="AS35" i="12"/>
  <c r="AS36" i="12"/>
  <c r="AS37" i="12"/>
  <c r="AS38" i="12"/>
  <c r="AS39" i="12"/>
  <c r="AS40" i="12"/>
  <c r="AS41" i="12"/>
  <c r="AS42" i="12"/>
  <c r="AS43" i="12"/>
  <c r="AS44" i="12"/>
  <c r="AS45" i="12"/>
  <c r="AS46" i="12"/>
  <c r="AS47" i="12"/>
  <c r="AS48" i="12"/>
  <c r="AS49" i="12"/>
  <c r="AS50" i="12"/>
  <c r="AS51" i="12"/>
  <c r="AS52" i="12"/>
  <c r="AS53" i="12"/>
  <c r="AS54" i="12"/>
  <c r="AS55" i="12"/>
  <c r="AS56" i="12"/>
  <c r="AS57" i="12"/>
  <c r="AS58" i="12"/>
  <c r="AS59" i="12"/>
  <c r="AS60" i="12"/>
  <c r="AS61" i="12"/>
  <c r="AS62" i="12"/>
  <c r="AS63" i="12"/>
  <c r="AS64" i="12"/>
  <c r="AS65" i="12"/>
  <c r="AS66" i="12"/>
  <c r="AS67" i="12"/>
  <c r="AS68" i="12"/>
  <c r="AS69" i="12"/>
  <c r="AS70" i="12"/>
  <c r="AS71" i="12"/>
  <c r="AS72" i="12"/>
  <c r="AS73" i="12"/>
  <c r="AS74" i="12"/>
  <c r="AS75" i="12"/>
  <c r="AS76" i="12"/>
  <c r="AS77" i="12"/>
  <c r="AS78" i="12"/>
  <c r="AS79" i="12"/>
  <c r="AS80" i="12"/>
  <c r="AS81" i="12"/>
  <c r="AS82" i="12"/>
  <c r="AS83" i="12"/>
  <c r="AS84" i="12"/>
  <c r="AS85" i="12"/>
  <c r="AS86" i="12"/>
  <c r="AS87" i="12"/>
  <c r="AS88" i="12"/>
  <c r="AS89" i="12"/>
  <c r="AS90" i="12"/>
  <c r="AS91" i="12"/>
  <c r="AS92" i="12"/>
  <c r="AS93" i="12"/>
  <c r="AS94" i="12"/>
  <c r="AS95" i="12"/>
  <c r="AS96" i="12"/>
  <c r="AS97" i="12"/>
  <c r="AS98" i="12"/>
  <c r="AS99" i="12"/>
  <c r="AS100" i="12"/>
  <c r="AS101" i="12"/>
  <c r="AS102" i="12"/>
  <c r="AS103" i="12"/>
  <c r="AS104" i="12"/>
  <c r="AS105" i="12"/>
  <c r="AS106" i="12"/>
  <c r="AS107" i="12"/>
  <c r="AS108" i="12"/>
  <c r="AS109" i="12"/>
  <c r="AS110" i="12"/>
  <c r="AS111" i="12"/>
  <c r="AS112" i="12"/>
  <c r="AS113" i="12"/>
  <c r="AS114" i="12"/>
  <c r="AS115" i="12"/>
  <c r="AS116" i="12"/>
  <c r="AS117" i="12"/>
  <c r="AS118" i="12"/>
  <c r="AS119" i="12"/>
  <c r="AS120" i="12"/>
  <c r="AS121" i="12"/>
  <c r="AS122" i="12"/>
  <c r="AS123" i="12"/>
  <c r="AS124" i="12"/>
  <c r="AS125" i="12"/>
  <c r="AS126" i="12"/>
  <c r="AS127" i="12"/>
  <c r="AS128" i="12"/>
  <c r="AS129" i="12"/>
  <c r="AS130" i="12"/>
  <c r="AS131" i="12"/>
  <c r="AS132" i="12"/>
  <c r="AS133" i="12"/>
  <c r="AS134" i="12"/>
  <c r="AS135" i="12"/>
  <c r="AS136" i="12"/>
  <c r="AS137" i="12"/>
  <c r="AS138" i="12"/>
  <c r="AS139" i="12"/>
  <c r="AS140" i="12"/>
  <c r="AS141" i="12"/>
  <c r="AS142" i="12"/>
  <c r="AS143" i="12"/>
  <c r="AS144" i="12"/>
  <c r="AS145" i="12"/>
  <c r="AS146" i="12"/>
  <c r="AS147" i="12"/>
  <c r="AS148" i="12"/>
  <c r="AS149" i="12"/>
  <c r="AS150" i="12"/>
  <c r="AS151" i="12"/>
  <c r="AS152" i="12"/>
  <c r="AS153" i="12"/>
  <c r="AS154" i="12"/>
  <c r="AS155" i="12"/>
  <c r="AS156" i="12"/>
  <c r="AS157" i="12"/>
  <c r="AS158" i="12"/>
  <c r="AS159" i="12"/>
  <c r="AT10" i="12"/>
  <c r="AT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33" i="12"/>
  <c r="AT34" i="12"/>
  <c r="AT35" i="12"/>
  <c r="AT36" i="12"/>
  <c r="AT37" i="12"/>
  <c r="AT38" i="12"/>
  <c r="AT39" i="12"/>
  <c r="AT40" i="12"/>
  <c r="AT41" i="12"/>
  <c r="AT42" i="12"/>
  <c r="AT43" i="12"/>
  <c r="AT44" i="12"/>
  <c r="AT45" i="12"/>
  <c r="AT46" i="12"/>
  <c r="AT47" i="12"/>
  <c r="AT48" i="12"/>
  <c r="AT49" i="12"/>
  <c r="AT50" i="12"/>
  <c r="AT51" i="12"/>
  <c r="AT52" i="12"/>
  <c r="AT53" i="12"/>
  <c r="AT54" i="12"/>
  <c r="AT55" i="12"/>
  <c r="AT56" i="12"/>
  <c r="AT57" i="12"/>
  <c r="AT58" i="12"/>
  <c r="AT59" i="12"/>
  <c r="AT60" i="12"/>
  <c r="AT61" i="12"/>
  <c r="AT62" i="12"/>
  <c r="AT63" i="12"/>
  <c r="AT64" i="12"/>
  <c r="AT65" i="12"/>
  <c r="AT66" i="12"/>
  <c r="AT67" i="12"/>
  <c r="AT68" i="12"/>
  <c r="AT69" i="12"/>
  <c r="AT70" i="12"/>
  <c r="AT71" i="12"/>
  <c r="AT72" i="12"/>
  <c r="AT73" i="12"/>
  <c r="AT74" i="12"/>
  <c r="AT75" i="12"/>
  <c r="AT76" i="12"/>
  <c r="AT77" i="12"/>
  <c r="AT78" i="12"/>
  <c r="AT79" i="12"/>
  <c r="AT80" i="12"/>
  <c r="AT81" i="12"/>
  <c r="AT82" i="12"/>
  <c r="AT83" i="12"/>
  <c r="AT84" i="12"/>
  <c r="AT85" i="12"/>
  <c r="AT86" i="12"/>
  <c r="AT87" i="12"/>
  <c r="AT88" i="12"/>
  <c r="AT89" i="12"/>
  <c r="AT90" i="12"/>
  <c r="AT91" i="12"/>
  <c r="AT92" i="12"/>
  <c r="AT93" i="12"/>
  <c r="AT94" i="12"/>
  <c r="AT95" i="12"/>
  <c r="AT96" i="12"/>
  <c r="AT97" i="12"/>
  <c r="AT98" i="12"/>
  <c r="AT99" i="12"/>
  <c r="AT100" i="12"/>
  <c r="AT101" i="12"/>
  <c r="AT102" i="12"/>
  <c r="AT103" i="12"/>
  <c r="AT104" i="12"/>
  <c r="AT105" i="12"/>
  <c r="AT106" i="12"/>
  <c r="AT107" i="12"/>
  <c r="AT108" i="12"/>
  <c r="AT109" i="12"/>
  <c r="AT110" i="12"/>
  <c r="AT111" i="12"/>
  <c r="AT112" i="12"/>
  <c r="AT113" i="12"/>
  <c r="AT114" i="12"/>
  <c r="AT115" i="12"/>
  <c r="AT116" i="12"/>
  <c r="AT117" i="12"/>
  <c r="AT118" i="12"/>
  <c r="AT119" i="12"/>
  <c r="AT120" i="12"/>
  <c r="AT121" i="12"/>
  <c r="AT122" i="12"/>
  <c r="AT123" i="12"/>
  <c r="AT124" i="12"/>
  <c r="AT125" i="12"/>
  <c r="AT126" i="12"/>
  <c r="AT127" i="12"/>
  <c r="AT128" i="12"/>
  <c r="AT129" i="12"/>
  <c r="AT130" i="12"/>
  <c r="AT131" i="12"/>
  <c r="AT132" i="12"/>
  <c r="AT133" i="12"/>
  <c r="AT134" i="12"/>
  <c r="AT135" i="12"/>
  <c r="AT136" i="12"/>
  <c r="AT137" i="12"/>
  <c r="AT138" i="12"/>
  <c r="AT139" i="12"/>
  <c r="AT140" i="12"/>
  <c r="AT141" i="12"/>
  <c r="AT142" i="12"/>
  <c r="AT143" i="12"/>
  <c r="AT144" i="12"/>
  <c r="AT145" i="12"/>
  <c r="AT146" i="12"/>
  <c r="AT147" i="12"/>
  <c r="AT148" i="12"/>
  <c r="AT149" i="12"/>
  <c r="AT150" i="12"/>
  <c r="AT151" i="12"/>
  <c r="AT152" i="12"/>
  <c r="AT153" i="12"/>
  <c r="AT154" i="12"/>
  <c r="AT155" i="12"/>
  <c r="AT156" i="12"/>
  <c r="AT157" i="12"/>
  <c r="AT158" i="12"/>
  <c r="AT159" i="12"/>
  <c r="AF10" i="13"/>
  <c r="AF160" i="13" s="1"/>
  <c r="AF11" i="13"/>
  <c r="AF12" i="13"/>
  <c r="AF13" i="13"/>
  <c r="AF14" i="13"/>
  <c r="AF15" i="13"/>
  <c r="AF16" i="13"/>
  <c r="AF17" i="13"/>
  <c r="AF18" i="13"/>
  <c r="AF19" i="13"/>
  <c r="AF20" i="13"/>
  <c r="AF21" i="13"/>
  <c r="AF22" i="13"/>
  <c r="AF23" i="13"/>
  <c r="AF24" i="13"/>
  <c r="AF25" i="13"/>
  <c r="AF26" i="13"/>
  <c r="AF27" i="13"/>
  <c r="AF28" i="13"/>
  <c r="AF29" i="13"/>
  <c r="AF30" i="13"/>
  <c r="AF31" i="13"/>
  <c r="AF32" i="13"/>
  <c r="AF33" i="13"/>
  <c r="AF34" i="13"/>
  <c r="AF35" i="13"/>
  <c r="AF36" i="13"/>
  <c r="AF37" i="13"/>
  <c r="AF38" i="13"/>
  <c r="AF39" i="13"/>
  <c r="AF40" i="13"/>
  <c r="AF41" i="13"/>
  <c r="AF42" i="13"/>
  <c r="AF43" i="13"/>
  <c r="AF44" i="13"/>
  <c r="AF45" i="13"/>
  <c r="AF46" i="13"/>
  <c r="AF47" i="13"/>
  <c r="AF48" i="13"/>
  <c r="AF49" i="13"/>
  <c r="AF50" i="13"/>
  <c r="AF51" i="13"/>
  <c r="AF52" i="13"/>
  <c r="AF53" i="13"/>
  <c r="AF54" i="13"/>
  <c r="AF55" i="13"/>
  <c r="AF56" i="13"/>
  <c r="AF57" i="13"/>
  <c r="AF58" i="13"/>
  <c r="AF59" i="13"/>
  <c r="AF60" i="13"/>
  <c r="AF61" i="13"/>
  <c r="AF62" i="13"/>
  <c r="AF63" i="13"/>
  <c r="AF64" i="13"/>
  <c r="AF65" i="13"/>
  <c r="AF66" i="13"/>
  <c r="AF67" i="13"/>
  <c r="AF68" i="13"/>
  <c r="AF69" i="13"/>
  <c r="AF70" i="13"/>
  <c r="AF71" i="13"/>
  <c r="AF72" i="13"/>
  <c r="AF73" i="13"/>
  <c r="AF74" i="13"/>
  <c r="AF75" i="13"/>
  <c r="AF76" i="13"/>
  <c r="AF77" i="13"/>
  <c r="AF78" i="13"/>
  <c r="AF79" i="13"/>
  <c r="AF80" i="13"/>
  <c r="AF81" i="13"/>
  <c r="AF82" i="13"/>
  <c r="AF83" i="13"/>
  <c r="AF84" i="13"/>
  <c r="AF85" i="13"/>
  <c r="AF86" i="13"/>
  <c r="AF87" i="13"/>
  <c r="AF88" i="13"/>
  <c r="AF89" i="13"/>
  <c r="AF90" i="13"/>
  <c r="AF91" i="13"/>
  <c r="AF92" i="13"/>
  <c r="AF93" i="13"/>
  <c r="AF94" i="13"/>
  <c r="AF95" i="13"/>
  <c r="AF96" i="13"/>
  <c r="AF97" i="13"/>
  <c r="AF98" i="13"/>
  <c r="AF99" i="13"/>
  <c r="AF100" i="13"/>
  <c r="AF101" i="13"/>
  <c r="AF102" i="13"/>
  <c r="AF103" i="13"/>
  <c r="AF104" i="13"/>
  <c r="AF105" i="13"/>
  <c r="AF106" i="13"/>
  <c r="AF107" i="13"/>
  <c r="AF108" i="13"/>
  <c r="AF109" i="13"/>
  <c r="AF110" i="13"/>
  <c r="AF111" i="13"/>
  <c r="AF112" i="13"/>
  <c r="AF113" i="13"/>
  <c r="AF114" i="13"/>
  <c r="AF115" i="13"/>
  <c r="AF116" i="13"/>
  <c r="AF117" i="13"/>
  <c r="AF118" i="13"/>
  <c r="AF119" i="13"/>
  <c r="AF120" i="13"/>
  <c r="AF121" i="13"/>
  <c r="AF122" i="13"/>
  <c r="AF123" i="13"/>
  <c r="AF124" i="13"/>
  <c r="AF125" i="13"/>
  <c r="AF126" i="13"/>
  <c r="AF127" i="13"/>
  <c r="AF128" i="13"/>
  <c r="AF129" i="13"/>
  <c r="AF130" i="13"/>
  <c r="AF131" i="13"/>
  <c r="AF132" i="13"/>
  <c r="AF133" i="13"/>
  <c r="AF134" i="13"/>
  <c r="AF135" i="13"/>
  <c r="AF136" i="13"/>
  <c r="AF137" i="13"/>
  <c r="AF138" i="13"/>
  <c r="AF139" i="13"/>
  <c r="AF140" i="13"/>
  <c r="AF141" i="13"/>
  <c r="AF142" i="13"/>
  <c r="AF143" i="13"/>
  <c r="AF144" i="13"/>
  <c r="AF145" i="13"/>
  <c r="AF146" i="13"/>
  <c r="AF147" i="13"/>
  <c r="AF148" i="13"/>
  <c r="AF149" i="13"/>
  <c r="AF150" i="13"/>
  <c r="AF151" i="13"/>
  <c r="AF152" i="13"/>
  <c r="AF153" i="13"/>
  <c r="AF154" i="13"/>
  <c r="AF155" i="13"/>
  <c r="AF156" i="13"/>
  <c r="AF157" i="13"/>
  <c r="AF158" i="13"/>
  <c r="AF159" i="13"/>
  <c r="AM10" i="13"/>
  <c r="AM160" i="13" s="1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6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0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3" i="13"/>
  <c r="AM54" i="13"/>
  <c r="AM55" i="13"/>
  <c r="AM56" i="13"/>
  <c r="AM57" i="13"/>
  <c r="AM58" i="13"/>
  <c r="AM59" i="13"/>
  <c r="AM60" i="13"/>
  <c r="AM61" i="13"/>
  <c r="AM62" i="13"/>
  <c r="AM63" i="13"/>
  <c r="AM64" i="13"/>
  <c r="AM65" i="13"/>
  <c r="AM66" i="13"/>
  <c r="AM67" i="13"/>
  <c r="AM68" i="13"/>
  <c r="AM69" i="13"/>
  <c r="AM70" i="13"/>
  <c r="AM71" i="13"/>
  <c r="AM72" i="13"/>
  <c r="AM73" i="13"/>
  <c r="AM74" i="13"/>
  <c r="AM75" i="13"/>
  <c r="AM76" i="13"/>
  <c r="AM77" i="13"/>
  <c r="AM78" i="13"/>
  <c r="AM79" i="13"/>
  <c r="AM80" i="13"/>
  <c r="AM81" i="13"/>
  <c r="AM82" i="13"/>
  <c r="AM83" i="13"/>
  <c r="AM84" i="13"/>
  <c r="AM85" i="13"/>
  <c r="AM86" i="13"/>
  <c r="AM87" i="13"/>
  <c r="AM88" i="13"/>
  <c r="AM89" i="13"/>
  <c r="AM90" i="13"/>
  <c r="AM91" i="13"/>
  <c r="AM92" i="13"/>
  <c r="AM93" i="13"/>
  <c r="AM94" i="13"/>
  <c r="AM95" i="13"/>
  <c r="AM96" i="13"/>
  <c r="AM97" i="13"/>
  <c r="AM98" i="13"/>
  <c r="AM99" i="13"/>
  <c r="AM100" i="13"/>
  <c r="AM101" i="13"/>
  <c r="AM102" i="13"/>
  <c r="AM103" i="13"/>
  <c r="AM104" i="13"/>
  <c r="AM105" i="13"/>
  <c r="AM106" i="13"/>
  <c r="AM107" i="13"/>
  <c r="AM108" i="13"/>
  <c r="AM109" i="13"/>
  <c r="AM110" i="13"/>
  <c r="AM111" i="13"/>
  <c r="AM112" i="13"/>
  <c r="AM113" i="13"/>
  <c r="AM114" i="13"/>
  <c r="AM115" i="13"/>
  <c r="AM116" i="13"/>
  <c r="AM117" i="13"/>
  <c r="AM118" i="13"/>
  <c r="AM119" i="13"/>
  <c r="AM120" i="13"/>
  <c r="AM121" i="13"/>
  <c r="AM122" i="13"/>
  <c r="AM123" i="13"/>
  <c r="AM124" i="13"/>
  <c r="AM125" i="13"/>
  <c r="AM126" i="13"/>
  <c r="AM127" i="13"/>
  <c r="AM128" i="13"/>
  <c r="AM129" i="13"/>
  <c r="AM130" i="13"/>
  <c r="AM131" i="13"/>
  <c r="AM132" i="13"/>
  <c r="AM133" i="13"/>
  <c r="AM134" i="13"/>
  <c r="AM135" i="13"/>
  <c r="AM136" i="13"/>
  <c r="AM137" i="13"/>
  <c r="AM138" i="13"/>
  <c r="AM139" i="13"/>
  <c r="AM140" i="13"/>
  <c r="AM141" i="13"/>
  <c r="AM142" i="13"/>
  <c r="AM143" i="13"/>
  <c r="AM144" i="13"/>
  <c r="AM145" i="13"/>
  <c r="AM146" i="13"/>
  <c r="AM147" i="13"/>
  <c r="AM148" i="13"/>
  <c r="AM149" i="13"/>
  <c r="AM150" i="13"/>
  <c r="AM151" i="13"/>
  <c r="AM152" i="13"/>
  <c r="AM153" i="13"/>
  <c r="AM154" i="13"/>
  <c r="AM155" i="13"/>
  <c r="AM156" i="13"/>
  <c r="AM157" i="13"/>
  <c r="AM158" i="13"/>
  <c r="AM159" i="13"/>
  <c r="AN10" i="13"/>
  <c r="AN160" i="13" s="1"/>
  <c r="AN11" i="13"/>
  <c r="AN12" i="13"/>
  <c r="AN13" i="13"/>
  <c r="AN14" i="13"/>
  <c r="AN15" i="13"/>
  <c r="AN16" i="13"/>
  <c r="AN17" i="13"/>
  <c r="AN18" i="13"/>
  <c r="AN19" i="13"/>
  <c r="AN20" i="13"/>
  <c r="AN21" i="13"/>
  <c r="AN22" i="13"/>
  <c r="AN23" i="13"/>
  <c r="AN24" i="13"/>
  <c r="AN25" i="13"/>
  <c r="AN26" i="13"/>
  <c r="AN27" i="13"/>
  <c r="AN28" i="13"/>
  <c r="AN29" i="13"/>
  <c r="AN30" i="13"/>
  <c r="AN31" i="13"/>
  <c r="AN32" i="13"/>
  <c r="AN33" i="13"/>
  <c r="AN34" i="13"/>
  <c r="AN35" i="13"/>
  <c r="AN36" i="13"/>
  <c r="AN37" i="13"/>
  <c r="AN38" i="13"/>
  <c r="AN39" i="13"/>
  <c r="AN40" i="13"/>
  <c r="AN41" i="13"/>
  <c r="AN42" i="13"/>
  <c r="AN43" i="13"/>
  <c r="AN44" i="13"/>
  <c r="AN4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N69" i="13"/>
  <c r="AN70" i="13"/>
  <c r="AN71" i="13"/>
  <c r="AN72" i="13"/>
  <c r="AN73" i="13"/>
  <c r="AN74" i="13"/>
  <c r="AN75" i="13"/>
  <c r="AN76" i="13"/>
  <c r="AN77" i="13"/>
  <c r="AN78" i="13"/>
  <c r="AN79" i="13"/>
  <c r="AN80" i="13"/>
  <c r="AN81" i="13"/>
  <c r="AN82" i="13"/>
  <c r="AN83" i="13"/>
  <c r="AN84" i="13"/>
  <c r="AN85" i="13"/>
  <c r="AN86" i="13"/>
  <c r="AN87" i="13"/>
  <c r="AN88" i="13"/>
  <c r="AN89" i="13"/>
  <c r="AN90" i="13"/>
  <c r="AN91" i="13"/>
  <c r="AN92" i="13"/>
  <c r="AN93" i="13"/>
  <c r="AN94" i="13"/>
  <c r="AN95" i="13"/>
  <c r="AN96" i="13"/>
  <c r="AN97" i="13"/>
  <c r="AN98" i="13"/>
  <c r="AN99" i="13"/>
  <c r="AN100" i="13"/>
  <c r="AN101" i="13"/>
  <c r="AN102" i="13"/>
  <c r="AN103" i="13"/>
  <c r="AN104" i="13"/>
  <c r="AN105" i="13"/>
  <c r="AN106" i="13"/>
  <c r="AN107" i="13"/>
  <c r="AN108" i="13"/>
  <c r="AN109" i="13"/>
  <c r="AN110" i="13"/>
  <c r="AN111" i="13"/>
  <c r="AN112" i="13"/>
  <c r="AN113" i="13"/>
  <c r="AN114" i="13"/>
  <c r="AN115" i="13"/>
  <c r="AN116" i="13"/>
  <c r="AN117" i="13"/>
  <c r="AN118" i="13"/>
  <c r="AN119" i="13"/>
  <c r="AN120" i="13"/>
  <c r="AN121" i="13"/>
  <c r="AN122" i="13"/>
  <c r="AN123" i="13"/>
  <c r="AN124" i="13"/>
  <c r="AN125" i="13"/>
  <c r="AN126" i="13"/>
  <c r="AN127" i="13"/>
  <c r="AN128" i="13"/>
  <c r="AN129" i="13"/>
  <c r="AN130" i="13"/>
  <c r="AN131" i="13"/>
  <c r="AN132" i="13"/>
  <c r="AN133" i="13"/>
  <c r="AN134" i="13"/>
  <c r="AN135" i="13"/>
  <c r="AN136" i="13"/>
  <c r="AN137" i="13"/>
  <c r="AN138" i="13"/>
  <c r="AN139" i="13"/>
  <c r="AN140" i="13"/>
  <c r="AN141" i="13"/>
  <c r="AN142" i="13"/>
  <c r="AN143" i="13"/>
  <c r="AN144" i="13"/>
  <c r="AN145" i="13"/>
  <c r="AN146" i="13"/>
  <c r="AN147" i="13"/>
  <c r="AN148" i="13"/>
  <c r="AN149" i="13"/>
  <c r="AN150" i="13"/>
  <c r="AN151" i="13"/>
  <c r="AN152" i="13"/>
  <c r="AN153" i="13"/>
  <c r="AN154" i="13"/>
  <c r="AN155" i="13"/>
  <c r="AN156" i="13"/>
  <c r="AN157" i="13"/>
  <c r="AN158" i="13"/>
  <c r="AN159" i="13"/>
  <c r="AO10" i="13"/>
  <c r="AO160" i="13" s="1"/>
  <c r="AO11" i="13"/>
  <c r="AO12" i="13"/>
  <c r="AO13" i="13"/>
  <c r="AO14" i="13"/>
  <c r="AO15" i="13"/>
  <c r="AO16" i="13"/>
  <c r="AO17" i="13"/>
  <c r="AO18" i="13"/>
  <c r="AO19" i="13"/>
  <c r="AO20" i="13"/>
  <c r="AO21" i="13"/>
  <c r="AO22" i="13"/>
  <c r="AO23" i="13"/>
  <c r="AO24" i="13"/>
  <c r="AO25" i="13"/>
  <c r="AO26" i="13"/>
  <c r="AO27" i="13"/>
  <c r="AO28" i="13"/>
  <c r="AO29" i="13"/>
  <c r="AO30" i="13"/>
  <c r="AO31" i="13"/>
  <c r="AO32" i="13"/>
  <c r="AO33" i="13"/>
  <c r="AO34" i="13"/>
  <c r="AO35" i="13"/>
  <c r="AO36" i="13"/>
  <c r="AO37" i="13"/>
  <c r="AO38" i="13"/>
  <c r="AO39" i="13"/>
  <c r="AO40" i="13"/>
  <c r="AO41" i="13"/>
  <c r="AO42" i="13"/>
  <c r="AO43" i="13"/>
  <c r="AO44" i="13"/>
  <c r="AO45" i="13"/>
  <c r="AO46" i="13"/>
  <c r="AO47" i="13"/>
  <c r="AO48" i="13"/>
  <c r="AO49" i="13"/>
  <c r="AO50" i="13"/>
  <c r="AO51" i="13"/>
  <c r="AO52" i="13"/>
  <c r="AO53" i="13"/>
  <c r="AO54" i="13"/>
  <c r="AO55" i="13"/>
  <c r="AO56" i="13"/>
  <c r="AO57" i="13"/>
  <c r="AO58" i="13"/>
  <c r="AO59" i="13"/>
  <c r="AO60" i="13"/>
  <c r="AO61" i="13"/>
  <c r="AO62" i="13"/>
  <c r="AO63" i="13"/>
  <c r="AO64" i="13"/>
  <c r="AO65" i="13"/>
  <c r="AO66" i="13"/>
  <c r="AO67" i="13"/>
  <c r="AO68" i="13"/>
  <c r="AO69" i="13"/>
  <c r="AO70" i="13"/>
  <c r="AO71" i="13"/>
  <c r="AO72" i="13"/>
  <c r="AO73" i="13"/>
  <c r="AO74" i="13"/>
  <c r="AO75" i="13"/>
  <c r="AO76" i="13"/>
  <c r="AO77" i="13"/>
  <c r="AO78" i="13"/>
  <c r="AO79" i="13"/>
  <c r="AO80" i="13"/>
  <c r="AO81" i="13"/>
  <c r="AO82" i="13"/>
  <c r="AO83" i="13"/>
  <c r="AO84" i="13"/>
  <c r="AO85" i="13"/>
  <c r="AO86" i="13"/>
  <c r="AO87" i="13"/>
  <c r="AO88" i="13"/>
  <c r="AO89" i="13"/>
  <c r="AO90" i="13"/>
  <c r="AO91" i="13"/>
  <c r="AO92" i="13"/>
  <c r="AO93" i="13"/>
  <c r="AO94" i="13"/>
  <c r="AO95" i="13"/>
  <c r="AO96" i="13"/>
  <c r="AO97" i="13"/>
  <c r="AO98" i="13"/>
  <c r="AO99" i="13"/>
  <c r="AO100" i="13"/>
  <c r="AO101" i="13"/>
  <c r="AO102" i="13"/>
  <c r="AO103" i="13"/>
  <c r="AO104" i="13"/>
  <c r="AO105" i="13"/>
  <c r="AO106" i="13"/>
  <c r="AO107" i="13"/>
  <c r="AO108" i="13"/>
  <c r="AO109" i="13"/>
  <c r="AO110" i="13"/>
  <c r="AO111" i="13"/>
  <c r="AO112" i="13"/>
  <c r="AO113" i="13"/>
  <c r="AO114" i="13"/>
  <c r="AO115" i="13"/>
  <c r="AO116" i="13"/>
  <c r="AO117" i="13"/>
  <c r="AO118" i="13"/>
  <c r="AO119" i="13"/>
  <c r="AO120" i="13"/>
  <c r="AO121" i="13"/>
  <c r="AO122" i="13"/>
  <c r="AO123" i="13"/>
  <c r="AO124" i="13"/>
  <c r="AO125" i="13"/>
  <c r="AO126" i="13"/>
  <c r="AO127" i="13"/>
  <c r="AO128" i="13"/>
  <c r="AO129" i="13"/>
  <c r="AO130" i="13"/>
  <c r="AO131" i="13"/>
  <c r="AO132" i="13"/>
  <c r="AO133" i="13"/>
  <c r="AO134" i="13"/>
  <c r="AO135" i="13"/>
  <c r="AO136" i="13"/>
  <c r="AO137" i="13"/>
  <c r="AO138" i="13"/>
  <c r="AO139" i="13"/>
  <c r="AO140" i="13"/>
  <c r="AO141" i="13"/>
  <c r="AO142" i="13"/>
  <c r="AO143" i="13"/>
  <c r="AO144" i="13"/>
  <c r="AO145" i="13"/>
  <c r="AO146" i="13"/>
  <c r="AO147" i="13"/>
  <c r="AO148" i="13"/>
  <c r="AO149" i="13"/>
  <c r="AO150" i="13"/>
  <c r="AO151" i="13"/>
  <c r="AO152" i="13"/>
  <c r="AO153" i="13"/>
  <c r="AO154" i="13"/>
  <c r="AO155" i="13"/>
  <c r="AO156" i="13"/>
  <c r="AO157" i="13"/>
  <c r="AO158" i="13"/>
  <c r="AO159" i="13"/>
  <c r="AP10" i="13"/>
  <c r="AP160" i="13" s="1"/>
  <c r="AP11" i="13"/>
  <c r="AP12" i="13"/>
  <c r="AP13" i="13"/>
  <c r="AP14" i="13"/>
  <c r="AP15" i="13"/>
  <c r="AP16" i="13"/>
  <c r="AP17" i="13"/>
  <c r="AP18" i="13"/>
  <c r="AP19" i="13"/>
  <c r="AP20" i="13"/>
  <c r="AP21" i="13"/>
  <c r="AP22" i="13"/>
  <c r="AP23" i="13"/>
  <c r="AP24" i="13"/>
  <c r="AP25" i="13"/>
  <c r="AP26" i="13"/>
  <c r="AP27" i="13"/>
  <c r="AP28" i="13"/>
  <c r="AP29" i="13"/>
  <c r="AP30" i="13"/>
  <c r="AP31" i="13"/>
  <c r="AP32" i="13"/>
  <c r="AP33" i="13"/>
  <c r="AP34" i="13"/>
  <c r="AP35" i="13"/>
  <c r="AP36" i="13"/>
  <c r="AP37" i="13"/>
  <c r="AP38" i="13"/>
  <c r="AP39" i="13"/>
  <c r="AP40" i="13"/>
  <c r="AP41" i="13"/>
  <c r="AP42" i="13"/>
  <c r="AP43" i="13"/>
  <c r="AP44" i="13"/>
  <c r="AP45" i="13"/>
  <c r="AP46" i="13"/>
  <c r="AP47" i="13"/>
  <c r="AP48" i="13"/>
  <c r="AP49" i="13"/>
  <c r="AP50" i="13"/>
  <c r="AP51" i="13"/>
  <c r="AP52" i="13"/>
  <c r="AP53" i="13"/>
  <c r="AP54" i="13"/>
  <c r="AP55" i="13"/>
  <c r="AP56" i="13"/>
  <c r="AP57" i="13"/>
  <c r="AP58" i="13"/>
  <c r="AP59" i="13"/>
  <c r="AP60" i="13"/>
  <c r="AP61" i="13"/>
  <c r="AP62" i="13"/>
  <c r="AP63" i="13"/>
  <c r="AP64" i="13"/>
  <c r="AP65" i="13"/>
  <c r="AP66" i="13"/>
  <c r="AP67" i="13"/>
  <c r="AP68" i="13"/>
  <c r="AP69" i="13"/>
  <c r="AP70" i="13"/>
  <c r="AP71" i="13"/>
  <c r="AP72" i="13"/>
  <c r="AP73" i="13"/>
  <c r="AP74" i="13"/>
  <c r="AP75" i="13"/>
  <c r="AP76" i="13"/>
  <c r="AP77" i="13"/>
  <c r="AP78" i="13"/>
  <c r="AP79" i="13"/>
  <c r="AP80" i="13"/>
  <c r="AP81" i="13"/>
  <c r="AP82" i="13"/>
  <c r="AP83" i="13"/>
  <c r="AP84" i="13"/>
  <c r="AP85" i="13"/>
  <c r="AP86" i="13"/>
  <c r="AP87" i="13"/>
  <c r="AP88" i="13"/>
  <c r="AP89" i="13"/>
  <c r="AP90" i="13"/>
  <c r="AP91" i="13"/>
  <c r="AP92" i="13"/>
  <c r="AP93" i="13"/>
  <c r="AP94" i="13"/>
  <c r="AP95" i="13"/>
  <c r="AP96" i="13"/>
  <c r="AP97" i="13"/>
  <c r="AP98" i="13"/>
  <c r="AP99" i="13"/>
  <c r="AP100" i="13"/>
  <c r="AP101" i="13"/>
  <c r="AP102" i="13"/>
  <c r="AP103" i="13"/>
  <c r="AP104" i="13"/>
  <c r="AP105" i="13"/>
  <c r="AP106" i="13"/>
  <c r="AP107" i="13"/>
  <c r="AP108" i="13"/>
  <c r="AP109" i="13"/>
  <c r="AP110" i="13"/>
  <c r="AP111" i="13"/>
  <c r="AP112" i="13"/>
  <c r="AP113" i="13"/>
  <c r="AP114" i="13"/>
  <c r="AP115" i="13"/>
  <c r="AP116" i="13"/>
  <c r="AP117" i="13"/>
  <c r="AP118" i="13"/>
  <c r="AP119" i="13"/>
  <c r="AP120" i="13"/>
  <c r="AP121" i="13"/>
  <c r="AP122" i="13"/>
  <c r="AP123" i="13"/>
  <c r="AP124" i="13"/>
  <c r="AP125" i="13"/>
  <c r="AP126" i="13"/>
  <c r="AP127" i="13"/>
  <c r="AP128" i="13"/>
  <c r="AP129" i="13"/>
  <c r="AP130" i="13"/>
  <c r="AP131" i="13"/>
  <c r="AP132" i="13"/>
  <c r="AP133" i="13"/>
  <c r="AP134" i="13"/>
  <c r="AP135" i="13"/>
  <c r="AP136" i="13"/>
  <c r="AP137" i="13"/>
  <c r="AP138" i="13"/>
  <c r="AP139" i="13"/>
  <c r="AP140" i="13"/>
  <c r="AP141" i="13"/>
  <c r="AP142" i="13"/>
  <c r="AP143" i="13"/>
  <c r="AP144" i="13"/>
  <c r="AP145" i="13"/>
  <c r="AP146" i="13"/>
  <c r="AP147" i="13"/>
  <c r="AP148" i="13"/>
  <c r="AP149" i="13"/>
  <c r="AP150" i="13"/>
  <c r="AP151" i="13"/>
  <c r="AP152" i="13"/>
  <c r="AP153" i="13"/>
  <c r="AP154" i="13"/>
  <c r="AP155" i="13"/>
  <c r="AP156" i="13"/>
  <c r="AP157" i="13"/>
  <c r="AP158" i="13"/>
  <c r="AP159" i="13"/>
  <c r="AQ10" i="13"/>
  <c r="AQ160" i="13" s="1"/>
  <c r="AQ11" i="13"/>
  <c r="AQ12" i="13"/>
  <c r="AQ13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1" i="13"/>
  <c r="AQ32" i="13"/>
  <c r="AQ33" i="13"/>
  <c r="AQ34" i="13"/>
  <c r="AQ35" i="13"/>
  <c r="AQ36" i="13"/>
  <c r="AQ37" i="13"/>
  <c r="AQ38" i="13"/>
  <c r="AQ39" i="13"/>
  <c r="AQ40" i="13"/>
  <c r="AQ41" i="13"/>
  <c r="AQ42" i="13"/>
  <c r="AQ43" i="13"/>
  <c r="AQ44" i="13"/>
  <c r="AQ45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64" i="13"/>
  <c r="AQ65" i="13"/>
  <c r="AQ66" i="13"/>
  <c r="AQ67" i="13"/>
  <c r="AQ68" i="13"/>
  <c r="AQ69" i="13"/>
  <c r="AQ70" i="13"/>
  <c r="AQ71" i="13"/>
  <c r="AQ72" i="13"/>
  <c r="AQ73" i="13"/>
  <c r="AQ74" i="13"/>
  <c r="AQ75" i="13"/>
  <c r="AQ76" i="13"/>
  <c r="AQ77" i="13"/>
  <c r="AQ78" i="13"/>
  <c r="AQ79" i="13"/>
  <c r="AQ80" i="13"/>
  <c r="AQ81" i="13"/>
  <c r="AQ82" i="13"/>
  <c r="AQ83" i="13"/>
  <c r="AQ84" i="13"/>
  <c r="AQ85" i="13"/>
  <c r="AQ86" i="13"/>
  <c r="AQ87" i="13"/>
  <c r="AQ88" i="13"/>
  <c r="AQ89" i="13"/>
  <c r="AQ90" i="13"/>
  <c r="AQ91" i="13"/>
  <c r="AQ92" i="13"/>
  <c r="AQ93" i="13"/>
  <c r="AQ94" i="13"/>
  <c r="AQ95" i="13"/>
  <c r="AQ96" i="13"/>
  <c r="AQ97" i="13"/>
  <c r="AQ98" i="13"/>
  <c r="AQ99" i="13"/>
  <c r="AQ100" i="13"/>
  <c r="AQ101" i="13"/>
  <c r="AQ102" i="13"/>
  <c r="AQ103" i="13"/>
  <c r="AQ104" i="13"/>
  <c r="AQ105" i="13"/>
  <c r="AQ106" i="13"/>
  <c r="AQ107" i="13"/>
  <c r="AQ108" i="13"/>
  <c r="AQ109" i="13"/>
  <c r="AQ110" i="13"/>
  <c r="AQ111" i="13"/>
  <c r="AQ112" i="13"/>
  <c r="AQ113" i="13"/>
  <c r="AQ114" i="13"/>
  <c r="AQ115" i="13"/>
  <c r="AQ116" i="13"/>
  <c r="AQ117" i="13"/>
  <c r="AQ118" i="13"/>
  <c r="AQ119" i="13"/>
  <c r="AQ120" i="13"/>
  <c r="AQ121" i="13"/>
  <c r="AQ122" i="13"/>
  <c r="AQ123" i="13"/>
  <c r="AQ124" i="13"/>
  <c r="AQ125" i="13"/>
  <c r="AQ126" i="13"/>
  <c r="AQ127" i="13"/>
  <c r="AQ128" i="13"/>
  <c r="AQ129" i="13"/>
  <c r="AQ130" i="13"/>
  <c r="AQ131" i="13"/>
  <c r="AQ132" i="13"/>
  <c r="AQ133" i="13"/>
  <c r="AQ134" i="13"/>
  <c r="AQ135" i="13"/>
  <c r="AQ136" i="13"/>
  <c r="AQ137" i="13"/>
  <c r="AQ138" i="13"/>
  <c r="AQ139" i="13"/>
  <c r="AQ140" i="13"/>
  <c r="AQ141" i="13"/>
  <c r="AQ142" i="13"/>
  <c r="AQ143" i="13"/>
  <c r="AQ144" i="13"/>
  <c r="AQ145" i="13"/>
  <c r="AQ146" i="13"/>
  <c r="AQ147" i="13"/>
  <c r="AQ148" i="13"/>
  <c r="AQ149" i="13"/>
  <c r="AQ150" i="13"/>
  <c r="AQ151" i="13"/>
  <c r="AQ152" i="13"/>
  <c r="AQ153" i="13"/>
  <c r="AQ154" i="13"/>
  <c r="AQ155" i="13"/>
  <c r="AQ156" i="13"/>
  <c r="AQ157" i="13"/>
  <c r="AQ158" i="13"/>
  <c r="AQ159" i="13"/>
  <c r="AR10" i="13"/>
  <c r="AR160" i="13" s="1"/>
  <c r="AR11" i="13"/>
  <c r="AR12" i="13"/>
  <c r="AR13" i="13"/>
  <c r="AR14" i="13"/>
  <c r="AR15" i="13"/>
  <c r="AR16" i="13"/>
  <c r="AR17" i="13"/>
  <c r="AR18" i="13"/>
  <c r="AR19" i="13"/>
  <c r="AR20" i="13"/>
  <c r="AR21" i="13"/>
  <c r="AR22" i="13"/>
  <c r="AR23" i="13"/>
  <c r="AR24" i="13"/>
  <c r="AR25" i="13"/>
  <c r="AR26" i="13"/>
  <c r="AR27" i="13"/>
  <c r="AR28" i="13"/>
  <c r="AR29" i="13"/>
  <c r="AR30" i="13"/>
  <c r="AR31" i="13"/>
  <c r="AR32" i="13"/>
  <c r="AR33" i="13"/>
  <c r="AR34" i="13"/>
  <c r="AR35" i="13"/>
  <c r="AR36" i="13"/>
  <c r="AR37" i="13"/>
  <c r="AR38" i="13"/>
  <c r="AR39" i="13"/>
  <c r="AR40" i="13"/>
  <c r="AR41" i="13"/>
  <c r="AR42" i="13"/>
  <c r="AR43" i="13"/>
  <c r="AR44" i="13"/>
  <c r="AR45" i="13"/>
  <c r="AR46" i="13"/>
  <c r="AR47" i="13"/>
  <c r="AR48" i="13"/>
  <c r="AR49" i="13"/>
  <c r="AR50" i="13"/>
  <c r="AR51" i="13"/>
  <c r="AR52" i="13"/>
  <c r="AR53" i="13"/>
  <c r="AR54" i="13"/>
  <c r="AR55" i="13"/>
  <c r="AR56" i="13"/>
  <c r="AR57" i="13"/>
  <c r="AR58" i="13"/>
  <c r="AR59" i="13"/>
  <c r="AR60" i="13"/>
  <c r="AR61" i="13"/>
  <c r="AR62" i="13"/>
  <c r="AR63" i="13"/>
  <c r="AR64" i="13"/>
  <c r="AR65" i="13"/>
  <c r="AR66" i="13"/>
  <c r="AR67" i="13"/>
  <c r="AR68" i="13"/>
  <c r="AR69" i="13"/>
  <c r="AR70" i="13"/>
  <c r="AR71" i="13"/>
  <c r="AR72" i="13"/>
  <c r="AR73" i="13"/>
  <c r="AR74" i="13"/>
  <c r="AR75" i="13"/>
  <c r="AR76" i="13"/>
  <c r="AR77" i="13"/>
  <c r="AR78" i="13"/>
  <c r="AR79" i="13"/>
  <c r="AR80" i="13"/>
  <c r="AR81" i="13"/>
  <c r="AR82" i="13"/>
  <c r="AR83" i="13"/>
  <c r="AR84" i="13"/>
  <c r="AR85" i="13"/>
  <c r="AR86" i="13"/>
  <c r="AR87" i="13"/>
  <c r="AR88" i="13"/>
  <c r="AR89" i="13"/>
  <c r="AR90" i="13"/>
  <c r="AR91" i="13"/>
  <c r="AR92" i="13"/>
  <c r="AR93" i="13"/>
  <c r="AR94" i="13"/>
  <c r="AR95" i="13"/>
  <c r="AR96" i="13"/>
  <c r="AR97" i="13"/>
  <c r="AR98" i="13"/>
  <c r="AR99" i="13"/>
  <c r="AR100" i="13"/>
  <c r="AR101" i="13"/>
  <c r="AR102" i="13"/>
  <c r="AR103" i="13"/>
  <c r="AR104" i="13"/>
  <c r="AR105" i="13"/>
  <c r="AR106" i="13"/>
  <c r="AR107" i="13"/>
  <c r="AR108" i="13"/>
  <c r="AR109" i="13"/>
  <c r="AR110" i="13"/>
  <c r="AR111" i="13"/>
  <c r="AR112" i="13"/>
  <c r="AR113" i="13"/>
  <c r="AR114" i="13"/>
  <c r="AR115" i="13"/>
  <c r="AR116" i="13"/>
  <c r="AR117" i="13"/>
  <c r="AR118" i="13"/>
  <c r="AR119" i="13"/>
  <c r="AR120" i="13"/>
  <c r="AR121" i="13"/>
  <c r="AR122" i="13"/>
  <c r="AR123" i="13"/>
  <c r="AR124" i="13"/>
  <c r="AR125" i="13"/>
  <c r="AR126" i="13"/>
  <c r="AR127" i="13"/>
  <c r="AR128" i="13"/>
  <c r="AR129" i="13"/>
  <c r="AR130" i="13"/>
  <c r="AR131" i="13"/>
  <c r="AR132" i="13"/>
  <c r="AR133" i="13"/>
  <c r="AR134" i="13"/>
  <c r="AR135" i="13"/>
  <c r="AR136" i="13"/>
  <c r="AR137" i="13"/>
  <c r="AR138" i="13"/>
  <c r="AR139" i="13"/>
  <c r="AR140" i="13"/>
  <c r="AR141" i="13"/>
  <c r="AR142" i="13"/>
  <c r="AR143" i="13"/>
  <c r="AR144" i="13"/>
  <c r="AR145" i="13"/>
  <c r="AR146" i="13"/>
  <c r="AR147" i="13"/>
  <c r="AR148" i="13"/>
  <c r="AR149" i="13"/>
  <c r="AR150" i="13"/>
  <c r="AR151" i="13"/>
  <c r="AR152" i="13"/>
  <c r="AR153" i="13"/>
  <c r="AR154" i="13"/>
  <c r="AR155" i="13"/>
  <c r="AR156" i="13"/>
  <c r="AR157" i="13"/>
  <c r="AR158" i="13"/>
  <c r="AR159" i="13"/>
  <c r="AS10" i="13"/>
  <c r="AS160" i="13" s="1"/>
  <c r="AS11" i="13"/>
  <c r="AS12" i="13"/>
  <c r="AS13" i="13"/>
  <c r="AS14" i="13"/>
  <c r="AS15" i="13"/>
  <c r="AS16" i="13"/>
  <c r="AS17" i="13"/>
  <c r="AS18" i="13"/>
  <c r="AS19" i="13"/>
  <c r="AS20" i="13"/>
  <c r="AS21" i="13"/>
  <c r="AS22" i="13"/>
  <c r="AS23" i="13"/>
  <c r="AS24" i="13"/>
  <c r="AS25" i="13"/>
  <c r="AS26" i="13"/>
  <c r="AS27" i="13"/>
  <c r="AS28" i="13"/>
  <c r="AS29" i="13"/>
  <c r="AS30" i="13"/>
  <c r="AS31" i="13"/>
  <c r="AS32" i="13"/>
  <c r="AS33" i="13"/>
  <c r="AS34" i="13"/>
  <c r="AS35" i="13"/>
  <c r="AS36" i="13"/>
  <c r="AS37" i="13"/>
  <c r="AS38" i="13"/>
  <c r="AS39" i="13"/>
  <c r="AS40" i="13"/>
  <c r="AS41" i="13"/>
  <c r="AS42" i="13"/>
  <c r="AS43" i="13"/>
  <c r="AS44" i="13"/>
  <c r="AS45" i="13"/>
  <c r="AS46" i="13"/>
  <c r="AS47" i="13"/>
  <c r="AS48" i="13"/>
  <c r="AS49" i="13"/>
  <c r="AS50" i="13"/>
  <c r="AS51" i="13"/>
  <c r="AS52" i="13"/>
  <c r="AS53" i="13"/>
  <c r="AS54" i="13"/>
  <c r="AS55" i="13"/>
  <c r="AS56" i="13"/>
  <c r="AS57" i="13"/>
  <c r="AS58" i="13"/>
  <c r="AS59" i="13"/>
  <c r="AS60" i="13"/>
  <c r="AS61" i="13"/>
  <c r="AS62" i="13"/>
  <c r="AS63" i="13"/>
  <c r="AS64" i="13"/>
  <c r="AS65" i="13"/>
  <c r="AS66" i="13"/>
  <c r="AS67" i="13"/>
  <c r="AS68" i="13"/>
  <c r="AS69" i="13"/>
  <c r="AS70" i="13"/>
  <c r="AS71" i="13"/>
  <c r="AS72" i="13"/>
  <c r="AS73" i="13"/>
  <c r="AS74" i="13"/>
  <c r="AS75" i="13"/>
  <c r="AS76" i="13"/>
  <c r="AS77" i="13"/>
  <c r="AS78" i="13"/>
  <c r="AS79" i="13"/>
  <c r="AS80" i="13"/>
  <c r="AS81" i="13"/>
  <c r="AS82" i="13"/>
  <c r="AS83" i="13"/>
  <c r="AS84" i="13"/>
  <c r="AS85" i="13"/>
  <c r="AS86" i="13"/>
  <c r="AS87" i="13"/>
  <c r="AS88" i="13"/>
  <c r="AS89" i="13"/>
  <c r="AS90" i="13"/>
  <c r="AS91" i="13"/>
  <c r="AS92" i="13"/>
  <c r="AS93" i="13"/>
  <c r="AS94" i="13"/>
  <c r="AS95" i="13"/>
  <c r="AS96" i="13"/>
  <c r="AS97" i="13"/>
  <c r="AS98" i="13"/>
  <c r="AS99" i="13"/>
  <c r="AS100" i="13"/>
  <c r="AS101" i="13"/>
  <c r="AS102" i="13"/>
  <c r="AS103" i="13"/>
  <c r="AS104" i="13"/>
  <c r="AS105" i="13"/>
  <c r="AS106" i="13"/>
  <c r="AS107" i="13"/>
  <c r="AS108" i="13"/>
  <c r="AS109" i="13"/>
  <c r="AS110" i="13"/>
  <c r="AS111" i="13"/>
  <c r="AS112" i="13"/>
  <c r="AS113" i="13"/>
  <c r="AS114" i="13"/>
  <c r="AS115" i="13"/>
  <c r="AS116" i="13"/>
  <c r="AS117" i="13"/>
  <c r="AS118" i="13"/>
  <c r="AS119" i="13"/>
  <c r="AS120" i="13"/>
  <c r="AS121" i="13"/>
  <c r="AS122" i="13"/>
  <c r="AS123" i="13"/>
  <c r="AS124" i="13"/>
  <c r="AS125" i="13"/>
  <c r="AS126" i="13"/>
  <c r="AS127" i="13"/>
  <c r="AS128" i="13"/>
  <c r="AS129" i="13"/>
  <c r="AS130" i="13"/>
  <c r="AS131" i="13"/>
  <c r="AS132" i="13"/>
  <c r="AS133" i="13"/>
  <c r="AS134" i="13"/>
  <c r="AS135" i="13"/>
  <c r="AS136" i="13"/>
  <c r="AS137" i="13"/>
  <c r="AS138" i="13"/>
  <c r="AS139" i="13"/>
  <c r="AS140" i="13"/>
  <c r="AS141" i="13"/>
  <c r="AS142" i="13"/>
  <c r="AS143" i="13"/>
  <c r="AS144" i="13"/>
  <c r="AS145" i="13"/>
  <c r="AS146" i="13"/>
  <c r="AS147" i="13"/>
  <c r="AS148" i="13"/>
  <c r="AS149" i="13"/>
  <c r="AS150" i="13"/>
  <c r="AS151" i="13"/>
  <c r="AS152" i="13"/>
  <c r="AS153" i="13"/>
  <c r="AS154" i="13"/>
  <c r="AS155" i="13"/>
  <c r="AS156" i="13"/>
  <c r="AS157" i="13"/>
  <c r="AS158" i="13"/>
  <c r="AS159" i="13"/>
  <c r="AT10" i="13"/>
  <c r="AT160" i="13" s="1"/>
  <c r="AT11" i="13"/>
  <c r="AT12" i="13"/>
  <c r="AT13" i="13"/>
  <c r="AT14" i="13"/>
  <c r="AT15" i="13"/>
  <c r="AT16" i="13"/>
  <c r="AT17" i="13"/>
  <c r="AT18" i="13"/>
  <c r="AT19" i="13"/>
  <c r="AT20" i="13"/>
  <c r="AT21" i="13"/>
  <c r="AT22" i="13"/>
  <c r="AT23" i="13"/>
  <c r="AT24" i="13"/>
  <c r="AT25" i="13"/>
  <c r="AT26" i="13"/>
  <c r="AT27" i="13"/>
  <c r="AT28" i="13"/>
  <c r="AT29" i="13"/>
  <c r="AT30" i="13"/>
  <c r="AT31" i="13"/>
  <c r="AT32" i="13"/>
  <c r="AT33" i="13"/>
  <c r="AT34" i="13"/>
  <c r="AT35" i="13"/>
  <c r="AT36" i="13"/>
  <c r="AT37" i="13"/>
  <c r="AT38" i="13"/>
  <c r="AT39" i="13"/>
  <c r="AT40" i="13"/>
  <c r="AT41" i="13"/>
  <c r="AT42" i="13"/>
  <c r="AT43" i="13"/>
  <c r="AT44" i="13"/>
  <c r="AT45" i="13"/>
  <c r="AT46" i="13"/>
  <c r="AT47" i="13"/>
  <c r="AT48" i="13"/>
  <c r="AT49" i="13"/>
  <c r="AT50" i="13"/>
  <c r="AT51" i="13"/>
  <c r="AT52" i="13"/>
  <c r="AT53" i="13"/>
  <c r="AT54" i="13"/>
  <c r="AT55" i="13"/>
  <c r="AT56" i="13"/>
  <c r="AT57" i="13"/>
  <c r="AT58" i="13"/>
  <c r="AT59" i="13"/>
  <c r="AT60" i="13"/>
  <c r="AT61" i="13"/>
  <c r="AT62" i="13"/>
  <c r="AT63" i="13"/>
  <c r="AT64" i="13"/>
  <c r="AT65" i="13"/>
  <c r="AT66" i="13"/>
  <c r="AT67" i="13"/>
  <c r="AT68" i="13"/>
  <c r="AT69" i="13"/>
  <c r="AT70" i="13"/>
  <c r="AT71" i="13"/>
  <c r="AT72" i="13"/>
  <c r="AT73" i="13"/>
  <c r="AT74" i="13"/>
  <c r="AT75" i="13"/>
  <c r="AT76" i="13"/>
  <c r="AT77" i="13"/>
  <c r="AT78" i="13"/>
  <c r="AT79" i="13"/>
  <c r="AT80" i="13"/>
  <c r="AT81" i="13"/>
  <c r="AT82" i="13"/>
  <c r="AT83" i="13"/>
  <c r="AT84" i="13"/>
  <c r="AT85" i="13"/>
  <c r="AT86" i="13"/>
  <c r="AT87" i="13"/>
  <c r="AT88" i="13"/>
  <c r="AT89" i="13"/>
  <c r="AT90" i="13"/>
  <c r="AT91" i="13"/>
  <c r="AT92" i="13"/>
  <c r="AT93" i="13"/>
  <c r="AT94" i="13"/>
  <c r="AT95" i="13"/>
  <c r="AT96" i="13"/>
  <c r="AT97" i="13"/>
  <c r="AT98" i="13"/>
  <c r="AT99" i="13"/>
  <c r="AT100" i="13"/>
  <c r="AT101" i="13"/>
  <c r="AT102" i="13"/>
  <c r="AT103" i="13"/>
  <c r="AT104" i="13"/>
  <c r="AT105" i="13"/>
  <c r="AT106" i="13"/>
  <c r="AT107" i="13"/>
  <c r="AT108" i="13"/>
  <c r="AT109" i="13"/>
  <c r="AT110" i="13"/>
  <c r="AT111" i="13"/>
  <c r="AT112" i="13"/>
  <c r="AT113" i="13"/>
  <c r="AT114" i="13"/>
  <c r="AT115" i="13"/>
  <c r="AT116" i="13"/>
  <c r="AT117" i="13"/>
  <c r="AT118" i="13"/>
  <c r="AT119" i="13"/>
  <c r="AT120" i="13"/>
  <c r="AT121" i="13"/>
  <c r="AT122" i="13"/>
  <c r="AT123" i="13"/>
  <c r="AT124" i="13"/>
  <c r="AT125" i="13"/>
  <c r="AT126" i="13"/>
  <c r="AT127" i="13"/>
  <c r="AT128" i="13"/>
  <c r="AT129" i="13"/>
  <c r="AT130" i="13"/>
  <c r="AT131" i="13"/>
  <c r="AT132" i="13"/>
  <c r="AT133" i="13"/>
  <c r="AT134" i="13"/>
  <c r="AT135" i="13"/>
  <c r="AT136" i="13"/>
  <c r="AT137" i="13"/>
  <c r="AT138" i="13"/>
  <c r="AT139" i="13"/>
  <c r="AT140" i="13"/>
  <c r="AT141" i="13"/>
  <c r="AT142" i="13"/>
  <c r="AT143" i="13"/>
  <c r="AT144" i="13"/>
  <c r="AT145" i="13"/>
  <c r="AT146" i="13"/>
  <c r="AT147" i="13"/>
  <c r="AT148" i="13"/>
  <c r="AT149" i="13"/>
  <c r="AT150" i="13"/>
  <c r="AT151" i="13"/>
  <c r="AT152" i="13"/>
  <c r="AT153" i="13"/>
  <c r="AT154" i="13"/>
  <c r="AT155" i="13"/>
  <c r="AT156" i="13"/>
  <c r="AT157" i="13"/>
  <c r="AT158" i="13"/>
  <c r="AT159" i="13"/>
  <c r="AF10" i="14"/>
  <c r="AF160" i="14" s="1"/>
  <c r="AF11" i="14"/>
  <c r="AF12" i="14"/>
  <c r="AF13" i="14"/>
  <c r="AF14" i="14"/>
  <c r="AF15" i="14"/>
  <c r="AF16" i="14"/>
  <c r="AF17" i="14"/>
  <c r="AF18" i="14"/>
  <c r="AF19" i="14"/>
  <c r="AF20" i="14"/>
  <c r="AF21" i="14"/>
  <c r="AF22" i="14"/>
  <c r="AF23" i="14"/>
  <c r="AF24" i="14"/>
  <c r="AF25" i="14"/>
  <c r="AF26" i="14"/>
  <c r="AF27" i="14"/>
  <c r="AF28" i="14"/>
  <c r="AF29" i="14"/>
  <c r="AF30" i="14"/>
  <c r="AF31" i="14"/>
  <c r="AF32" i="14"/>
  <c r="AF33" i="14"/>
  <c r="AF34" i="14"/>
  <c r="AF35" i="14"/>
  <c r="AF36" i="14"/>
  <c r="AF37" i="14"/>
  <c r="AF38" i="14"/>
  <c r="AF39" i="14"/>
  <c r="AF40" i="14"/>
  <c r="AF41" i="14"/>
  <c r="AF42" i="14"/>
  <c r="AF43" i="14"/>
  <c r="AF44" i="14"/>
  <c r="AF45" i="14"/>
  <c r="AF46" i="14"/>
  <c r="AF47" i="14"/>
  <c r="AF48" i="14"/>
  <c r="AF49" i="14"/>
  <c r="AF50" i="14"/>
  <c r="AF51" i="14"/>
  <c r="AF52" i="14"/>
  <c r="AF53" i="14"/>
  <c r="AF54" i="14"/>
  <c r="AF55" i="14"/>
  <c r="AF56" i="14"/>
  <c r="AF57" i="14"/>
  <c r="AF58" i="14"/>
  <c r="AF59" i="14"/>
  <c r="AF60" i="14"/>
  <c r="AF61" i="14"/>
  <c r="AF62" i="14"/>
  <c r="AF63" i="14"/>
  <c r="AF64" i="14"/>
  <c r="AF65" i="14"/>
  <c r="AF66" i="14"/>
  <c r="AF67" i="14"/>
  <c r="AF68" i="14"/>
  <c r="AF69" i="14"/>
  <c r="AF70" i="14"/>
  <c r="AF71" i="14"/>
  <c r="AF72" i="14"/>
  <c r="AF73" i="14"/>
  <c r="AF74" i="14"/>
  <c r="AF75" i="14"/>
  <c r="AF76" i="14"/>
  <c r="AF77" i="14"/>
  <c r="AF78" i="14"/>
  <c r="AF79" i="14"/>
  <c r="AF80" i="14"/>
  <c r="AF81" i="14"/>
  <c r="AF82" i="14"/>
  <c r="AF83" i="14"/>
  <c r="AF84" i="14"/>
  <c r="AF85" i="14"/>
  <c r="AF86" i="14"/>
  <c r="AF87" i="14"/>
  <c r="AF88" i="14"/>
  <c r="AF89" i="14"/>
  <c r="AF90" i="14"/>
  <c r="AF91" i="14"/>
  <c r="AF92" i="14"/>
  <c r="AF93" i="14"/>
  <c r="AF94" i="14"/>
  <c r="AF95" i="14"/>
  <c r="AF96" i="14"/>
  <c r="AF97" i="14"/>
  <c r="AF98" i="14"/>
  <c r="AF99" i="14"/>
  <c r="AF100" i="14"/>
  <c r="AF101" i="14"/>
  <c r="AF102" i="14"/>
  <c r="AF103" i="14"/>
  <c r="AF104" i="14"/>
  <c r="AF105" i="14"/>
  <c r="AF106" i="14"/>
  <c r="AF107" i="14"/>
  <c r="AF108" i="14"/>
  <c r="AF109" i="14"/>
  <c r="AF110" i="14"/>
  <c r="AF111" i="14"/>
  <c r="AF112" i="14"/>
  <c r="AF113" i="14"/>
  <c r="AF114" i="14"/>
  <c r="AF115" i="14"/>
  <c r="AF116" i="14"/>
  <c r="AF117" i="14"/>
  <c r="AF118" i="14"/>
  <c r="AF119" i="14"/>
  <c r="AF120" i="14"/>
  <c r="AF121" i="14"/>
  <c r="AF122" i="14"/>
  <c r="AF123" i="14"/>
  <c r="AF124" i="14"/>
  <c r="AF125" i="14"/>
  <c r="AF126" i="14"/>
  <c r="AF127" i="14"/>
  <c r="AF128" i="14"/>
  <c r="AF129" i="14"/>
  <c r="AF130" i="14"/>
  <c r="AF131" i="14"/>
  <c r="AF132" i="14"/>
  <c r="AF133" i="14"/>
  <c r="AF134" i="14"/>
  <c r="AF135" i="14"/>
  <c r="AF136" i="14"/>
  <c r="AF137" i="14"/>
  <c r="AF138" i="14"/>
  <c r="AF139" i="14"/>
  <c r="AF140" i="14"/>
  <c r="AF141" i="14"/>
  <c r="AF142" i="14"/>
  <c r="AF143" i="14"/>
  <c r="AF144" i="14"/>
  <c r="AF145" i="14"/>
  <c r="AF146" i="14"/>
  <c r="AF147" i="14"/>
  <c r="AF148" i="14"/>
  <c r="AF149" i="14"/>
  <c r="AF150" i="14"/>
  <c r="AF151" i="14"/>
  <c r="AF152" i="14"/>
  <c r="AF153" i="14"/>
  <c r="AF154" i="14"/>
  <c r="AF155" i="14"/>
  <c r="AF156" i="14"/>
  <c r="AF157" i="14"/>
  <c r="AF158" i="14"/>
  <c r="AF159" i="14"/>
  <c r="AM10" i="14"/>
  <c r="AM160" i="14" s="1"/>
  <c r="AM11" i="14"/>
  <c r="AM12" i="14"/>
  <c r="AM13" i="14"/>
  <c r="AM14" i="14"/>
  <c r="AM15" i="14"/>
  <c r="AM16" i="14"/>
  <c r="AM17" i="14"/>
  <c r="AM18" i="14"/>
  <c r="AM19" i="14"/>
  <c r="AM20" i="14"/>
  <c r="AM21" i="14"/>
  <c r="AM22" i="14"/>
  <c r="AM23" i="14"/>
  <c r="AM24" i="14"/>
  <c r="AM25" i="14"/>
  <c r="AM26" i="14"/>
  <c r="AM27" i="14"/>
  <c r="AM28" i="14"/>
  <c r="AM29" i="14"/>
  <c r="AM30" i="14"/>
  <c r="AM31" i="14"/>
  <c r="AM32" i="14"/>
  <c r="AM33" i="14"/>
  <c r="AM34" i="14"/>
  <c r="AM35" i="14"/>
  <c r="AM36" i="14"/>
  <c r="AM37" i="14"/>
  <c r="AM38" i="14"/>
  <c r="AM39" i="14"/>
  <c r="AM40" i="14"/>
  <c r="AM41" i="14"/>
  <c r="AM42" i="14"/>
  <c r="AM43" i="14"/>
  <c r="AM44" i="14"/>
  <c r="AM45" i="14"/>
  <c r="AM46" i="14"/>
  <c r="AM47" i="14"/>
  <c r="AM48" i="14"/>
  <c r="AM49" i="14"/>
  <c r="AM50" i="14"/>
  <c r="AM51" i="14"/>
  <c r="AM52" i="14"/>
  <c r="AM53" i="14"/>
  <c r="AM54" i="14"/>
  <c r="AM55" i="14"/>
  <c r="AM56" i="14"/>
  <c r="AM57" i="14"/>
  <c r="AM58" i="14"/>
  <c r="AM59" i="14"/>
  <c r="AM60" i="14"/>
  <c r="AM61" i="14"/>
  <c r="AM62" i="14"/>
  <c r="AM63" i="14"/>
  <c r="AM64" i="14"/>
  <c r="AM65" i="14"/>
  <c r="AM66" i="14"/>
  <c r="AM67" i="14"/>
  <c r="AM68" i="14"/>
  <c r="AM69" i="14"/>
  <c r="AM70" i="14"/>
  <c r="AM71" i="14"/>
  <c r="AM72" i="14"/>
  <c r="AM73" i="14"/>
  <c r="AM74" i="14"/>
  <c r="AM75" i="14"/>
  <c r="AM76" i="14"/>
  <c r="AM77" i="14"/>
  <c r="AM78" i="14"/>
  <c r="AM79" i="14"/>
  <c r="AM80" i="14"/>
  <c r="AM81" i="14"/>
  <c r="AM82" i="14"/>
  <c r="AM83" i="14"/>
  <c r="AM84" i="14"/>
  <c r="AM85" i="14"/>
  <c r="AM86" i="14"/>
  <c r="AM87" i="14"/>
  <c r="AM88" i="14"/>
  <c r="AM89" i="14"/>
  <c r="AM90" i="14"/>
  <c r="AM91" i="14"/>
  <c r="AM92" i="14"/>
  <c r="AM93" i="14"/>
  <c r="AM94" i="14"/>
  <c r="AM95" i="14"/>
  <c r="AM96" i="14"/>
  <c r="AM97" i="14"/>
  <c r="AM98" i="14"/>
  <c r="AM99" i="14"/>
  <c r="AM100" i="14"/>
  <c r="AM101" i="14"/>
  <c r="AM102" i="14"/>
  <c r="AM103" i="14"/>
  <c r="AM104" i="14"/>
  <c r="AM105" i="14"/>
  <c r="AM106" i="14"/>
  <c r="AM107" i="14"/>
  <c r="AM108" i="14"/>
  <c r="AM109" i="14"/>
  <c r="AM110" i="14"/>
  <c r="AM111" i="14"/>
  <c r="AM112" i="14"/>
  <c r="AM113" i="14"/>
  <c r="AM114" i="14"/>
  <c r="AM115" i="14"/>
  <c r="AM116" i="14"/>
  <c r="AM117" i="14"/>
  <c r="AM118" i="14"/>
  <c r="AM119" i="14"/>
  <c r="AM120" i="14"/>
  <c r="AM121" i="14"/>
  <c r="AM122" i="14"/>
  <c r="AM123" i="14"/>
  <c r="AM124" i="14"/>
  <c r="AM125" i="14"/>
  <c r="AM126" i="14"/>
  <c r="AM127" i="14"/>
  <c r="AM128" i="14"/>
  <c r="AM129" i="14"/>
  <c r="AM130" i="14"/>
  <c r="AM131" i="14"/>
  <c r="AM132" i="14"/>
  <c r="AM133" i="14"/>
  <c r="AM134" i="14"/>
  <c r="AM135" i="14"/>
  <c r="AM136" i="14"/>
  <c r="AM137" i="14"/>
  <c r="AM138" i="14"/>
  <c r="AM139" i="14"/>
  <c r="AM140" i="14"/>
  <c r="AM141" i="14"/>
  <c r="AM142" i="14"/>
  <c r="AM143" i="14"/>
  <c r="AM144" i="14"/>
  <c r="AM145" i="14"/>
  <c r="AM146" i="14"/>
  <c r="AM147" i="14"/>
  <c r="AM148" i="14"/>
  <c r="AM149" i="14"/>
  <c r="AM150" i="14"/>
  <c r="AM151" i="14"/>
  <c r="AM152" i="14"/>
  <c r="AM153" i="14"/>
  <c r="AM154" i="14"/>
  <c r="AM155" i="14"/>
  <c r="AM156" i="14"/>
  <c r="AM157" i="14"/>
  <c r="AM158" i="14"/>
  <c r="AM159" i="14"/>
  <c r="AN10" i="14"/>
  <c r="AN160" i="14" s="1"/>
  <c r="AN11" i="14"/>
  <c r="AN12" i="14"/>
  <c r="AN13" i="14"/>
  <c r="AN14" i="14"/>
  <c r="AN15" i="14"/>
  <c r="AN16" i="14"/>
  <c r="AN17" i="14"/>
  <c r="AN18" i="14"/>
  <c r="AN19" i="14"/>
  <c r="AN20" i="14"/>
  <c r="AN21" i="14"/>
  <c r="AN22" i="14"/>
  <c r="AN23" i="14"/>
  <c r="AN24" i="14"/>
  <c r="AN25" i="14"/>
  <c r="AN26" i="14"/>
  <c r="AN27" i="14"/>
  <c r="AN28" i="14"/>
  <c r="AN29" i="14"/>
  <c r="AN30" i="14"/>
  <c r="AN31" i="14"/>
  <c r="AN32" i="14"/>
  <c r="AN33" i="14"/>
  <c r="AN34" i="14"/>
  <c r="AN35" i="14"/>
  <c r="AN36" i="14"/>
  <c r="AN37" i="14"/>
  <c r="AN38" i="14"/>
  <c r="AN39" i="14"/>
  <c r="AN40" i="14"/>
  <c r="AN41" i="14"/>
  <c r="AN42" i="14"/>
  <c r="AN43" i="14"/>
  <c r="AN44" i="14"/>
  <c r="AN45" i="14"/>
  <c r="AN46" i="14"/>
  <c r="AN47" i="14"/>
  <c r="AN48" i="14"/>
  <c r="AN49" i="14"/>
  <c r="AN50" i="14"/>
  <c r="AN51" i="14"/>
  <c r="AN52" i="14"/>
  <c r="AN53" i="14"/>
  <c r="AN54" i="14"/>
  <c r="AN55" i="14"/>
  <c r="AN56" i="14"/>
  <c r="AN57" i="14"/>
  <c r="AN58" i="14"/>
  <c r="AN59" i="14"/>
  <c r="AN60" i="14"/>
  <c r="AN61" i="14"/>
  <c r="AN62" i="14"/>
  <c r="AN63" i="14"/>
  <c r="AN64" i="14"/>
  <c r="AN65" i="14"/>
  <c r="AN66" i="14"/>
  <c r="AN67" i="14"/>
  <c r="AN68" i="14"/>
  <c r="AN69" i="14"/>
  <c r="AN70" i="14"/>
  <c r="AN71" i="14"/>
  <c r="AN72" i="14"/>
  <c r="AN73" i="14"/>
  <c r="AN74" i="14"/>
  <c r="AN75" i="14"/>
  <c r="AN76" i="14"/>
  <c r="AN77" i="14"/>
  <c r="AN78" i="14"/>
  <c r="AN79" i="14"/>
  <c r="AN80" i="14"/>
  <c r="AN81" i="14"/>
  <c r="AN82" i="14"/>
  <c r="AN83" i="14"/>
  <c r="AN84" i="14"/>
  <c r="AN85" i="14"/>
  <c r="AN86" i="14"/>
  <c r="AN87" i="14"/>
  <c r="AN88" i="14"/>
  <c r="AN89" i="14"/>
  <c r="AN90" i="14"/>
  <c r="AN91" i="14"/>
  <c r="AN92" i="14"/>
  <c r="AN93" i="14"/>
  <c r="AN94" i="14"/>
  <c r="AN95" i="14"/>
  <c r="AN96" i="14"/>
  <c r="AN97" i="14"/>
  <c r="AN98" i="14"/>
  <c r="AN99" i="14"/>
  <c r="AN100" i="14"/>
  <c r="AN101" i="14"/>
  <c r="AN102" i="14"/>
  <c r="AN103" i="14"/>
  <c r="AN104" i="14"/>
  <c r="AN105" i="14"/>
  <c r="AN106" i="14"/>
  <c r="AN107" i="14"/>
  <c r="AN108" i="14"/>
  <c r="AN109" i="14"/>
  <c r="AN110" i="14"/>
  <c r="AN111" i="14"/>
  <c r="AN112" i="14"/>
  <c r="AN113" i="14"/>
  <c r="AN114" i="14"/>
  <c r="AN115" i="14"/>
  <c r="AN116" i="14"/>
  <c r="AN117" i="14"/>
  <c r="AN118" i="14"/>
  <c r="AN119" i="14"/>
  <c r="AN120" i="14"/>
  <c r="AN121" i="14"/>
  <c r="AN122" i="14"/>
  <c r="AN123" i="14"/>
  <c r="AN124" i="14"/>
  <c r="AN125" i="14"/>
  <c r="AN126" i="14"/>
  <c r="AN127" i="14"/>
  <c r="AN128" i="14"/>
  <c r="AN129" i="14"/>
  <c r="AN130" i="14"/>
  <c r="AN131" i="14"/>
  <c r="AN132" i="14"/>
  <c r="AN133" i="14"/>
  <c r="AN134" i="14"/>
  <c r="AN135" i="14"/>
  <c r="AN136" i="14"/>
  <c r="AN137" i="14"/>
  <c r="AN138" i="14"/>
  <c r="AN139" i="14"/>
  <c r="AN140" i="14"/>
  <c r="AN141" i="14"/>
  <c r="AN142" i="14"/>
  <c r="AN143" i="14"/>
  <c r="AN144" i="14"/>
  <c r="AN145" i="14"/>
  <c r="AN146" i="14"/>
  <c r="AN147" i="14"/>
  <c r="AN148" i="14"/>
  <c r="AN149" i="14"/>
  <c r="AN150" i="14"/>
  <c r="AN151" i="14"/>
  <c r="AN152" i="14"/>
  <c r="AN153" i="14"/>
  <c r="AN154" i="14"/>
  <c r="AN155" i="14"/>
  <c r="AN156" i="14"/>
  <c r="AN157" i="14"/>
  <c r="AN158" i="14"/>
  <c r="AN159" i="14"/>
  <c r="AO10" i="14"/>
  <c r="AO160" i="14" s="1"/>
  <c r="AO11" i="14"/>
  <c r="AO12" i="14"/>
  <c r="AO13" i="14"/>
  <c r="AO14" i="14"/>
  <c r="AO15" i="14"/>
  <c r="AO16" i="14"/>
  <c r="AO17" i="14"/>
  <c r="AO18" i="14"/>
  <c r="AO19" i="14"/>
  <c r="AO20" i="14"/>
  <c r="AO21" i="14"/>
  <c r="AO22" i="14"/>
  <c r="AO23" i="14"/>
  <c r="AO24" i="14"/>
  <c r="AO25" i="14"/>
  <c r="AO26" i="14"/>
  <c r="AO27" i="14"/>
  <c r="AO28" i="14"/>
  <c r="AO29" i="14"/>
  <c r="AO30" i="14"/>
  <c r="AO31" i="14"/>
  <c r="AO32" i="14"/>
  <c r="AO33" i="14"/>
  <c r="AO34" i="14"/>
  <c r="AO35" i="14"/>
  <c r="AO36" i="14"/>
  <c r="AO37" i="14"/>
  <c r="AO38" i="14"/>
  <c r="AO39" i="14"/>
  <c r="AO40" i="14"/>
  <c r="AO41" i="14"/>
  <c r="AO42" i="14"/>
  <c r="AO43" i="14"/>
  <c r="AO44" i="14"/>
  <c r="AO45" i="14"/>
  <c r="AO46" i="14"/>
  <c r="AO47" i="14"/>
  <c r="AO48" i="14"/>
  <c r="AO49" i="14"/>
  <c r="AO50" i="14"/>
  <c r="AO51" i="14"/>
  <c r="AO52" i="14"/>
  <c r="AO53" i="14"/>
  <c r="AO54" i="14"/>
  <c r="AO55" i="14"/>
  <c r="AO56" i="14"/>
  <c r="AO57" i="14"/>
  <c r="AO58" i="14"/>
  <c r="AO59" i="14"/>
  <c r="AO60" i="14"/>
  <c r="AO61" i="14"/>
  <c r="AO62" i="14"/>
  <c r="AO63" i="14"/>
  <c r="AO64" i="14"/>
  <c r="AO65" i="14"/>
  <c r="AO66" i="14"/>
  <c r="AO67" i="14"/>
  <c r="AO68" i="14"/>
  <c r="AO69" i="14"/>
  <c r="AO70" i="14"/>
  <c r="AO71" i="14"/>
  <c r="AO72" i="14"/>
  <c r="AO73" i="14"/>
  <c r="AO74" i="14"/>
  <c r="AO75" i="14"/>
  <c r="AO76" i="14"/>
  <c r="AO77" i="14"/>
  <c r="AO78" i="14"/>
  <c r="AO79" i="14"/>
  <c r="AO80" i="14"/>
  <c r="AO81" i="14"/>
  <c r="AO82" i="14"/>
  <c r="AO83" i="14"/>
  <c r="AO84" i="14"/>
  <c r="AO85" i="14"/>
  <c r="AO86" i="14"/>
  <c r="AO87" i="14"/>
  <c r="AO88" i="14"/>
  <c r="AO89" i="14"/>
  <c r="AO90" i="14"/>
  <c r="AO91" i="14"/>
  <c r="AO92" i="14"/>
  <c r="AO93" i="14"/>
  <c r="AO94" i="14"/>
  <c r="AO95" i="14"/>
  <c r="AO96" i="14"/>
  <c r="AO97" i="14"/>
  <c r="AO98" i="14"/>
  <c r="AO99" i="14"/>
  <c r="AO100" i="14"/>
  <c r="AO101" i="14"/>
  <c r="AO102" i="14"/>
  <c r="AO103" i="14"/>
  <c r="AO104" i="14"/>
  <c r="AO105" i="14"/>
  <c r="AO106" i="14"/>
  <c r="AO107" i="14"/>
  <c r="AO108" i="14"/>
  <c r="AO109" i="14"/>
  <c r="AO110" i="14"/>
  <c r="AO111" i="14"/>
  <c r="AO112" i="14"/>
  <c r="AO113" i="14"/>
  <c r="AO114" i="14"/>
  <c r="AO115" i="14"/>
  <c r="AO116" i="14"/>
  <c r="AO117" i="14"/>
  <c r="AO118" i="14"/>
  <c r="AO119" i="14"/>
  <c r="AO120" i="14"/>
  <c r="AO121" i="14"/>
  <c r="AO122" i="14"/>
  <c r="AO123" i="14"/>
  <c r="AO124" i="14"/>
  <c r="AO125" i="14"/>
  <c r="AO126" i="14"/>
  <c r="AO127" i="14"/>
  <c r="AO128" i="14"/>
  <c r="AO129" i="14"/>
  <c r="AO130" i="14"/>
  <c r="AO131" i="14"/>
  <c r="AO132" i="14"/>
  <c r="AO133" i="14"/>
  <c r="AO134" i="14"/>
  <c r="AO135" i="14"/>
  <c r="AO136" i="14"/>
  <c r="AO137" i="14"/>
  <c r="AO138" i="14"/>
  <c r="AO139" i="14"/>
  <c r="AO140" i="14"/>
  <c r="AO141" i="14"/>
  <c r="AO142" i="14"/>
  <c r="AO143" i="14"/>
  <c r="AO144" i="14"/>
  <c r="AO145" i="14"/>
  <c r="AO146" i="14"/>
  <c r="AO147" i="14"/>
  <c r="AO148" i="14"/>
  <c r="AO149" i="14"/>
  <c r="AO150" i="14"/>
  <c r="AO151" i="14"/>
  <c r="AO152" i="14"/>
  <c r="AO153" i="14"/>
  <c r="AO154" i="14"/>
  <c r="AO155" i="14"/>
  <c r="AO156" i="14"/>
  <c r="AO157" i="14"/>
  <c r="AO158" i="14"/>
  <c r="AO159" i="14"/>
  <c r="AP10" i="14"/>
  <c r="AP160" i="14" s="1"/>
  <c r="AP11" i="14"/>
  <c r="AP12" i="14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P29" i="14"/>
  <c r="AP30" i="14"/>
  <c r="AP31" i="14"/>
  <c r="AP32" i="14"/>
  <c r="AP33" i="14"/>
  <c r="AP34" i="14"/>
  <c r="AP35" i="14"/>
  <c r="AP36" i="14"/>
  <c r="AP37" i="14"/>
  <c r="AP38" i="14"/>
  <c r="AP39" i="14"/>
  <c r="AP40" i="14"/>
  <c r="AP41" i="14"/>
  <c r="AP42" i="14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P62" i="14"/>
  <c r="AP63" i="14"/>
  <c r="AP64" i="14"/>
  <c r="AP65" i="14"/>
  <c r="AP66" i="14"/>
  <c r="AP67" i="14"/>
  <c r="AP68" i="14"/>
  <c r="AP69" i="14"/>
  <c r="AP70" i="14"/>
  <c r="AP71" i="14"/>
  <c r="AP72" i="14"/>
  <c r="AP73" i="14"/>
  <c r="AP74" i="14"/>
  <c r="AP75" i="14"/>
  <c r="AP76" i="14"/>
  <c r="AP77" i="14"/>
  <c r="AP78" i="14"/>
  <c r="AP79" i="14"/>
  <c r="AP80" i="14"/>
  <c r="AP81" i="14"/>
  <c r="AP82" i="14"/>
  <c r="AP83" i="14"/>
  <c r="AP84" i="14"/>
  <c r="AP85" i="14"/>
  <c r="AP86" i="14"/>
  <c r="AP87" i="14"/>
  <c r="AP88" i="14"/>
  <c r="AP89" i="14"/>
  <c r="AP90" i="14"/>
  <c r="AP91" i="14"/>
  <c r="AP92" i="14"/>
  <c r="AP93" i="14"/>
  <c r="AP94" i="14"/>
  <c r="AP95" i="14"/>
  <c r="AP96" i="14"/>
  <c r="AP97" i="14"/>
  <c r="AP98" i="14"/>
  <c r="AP99" i="14"/>
  <c r="AP100" i="14"/>
  <c r="AP101" i="14"/>
  <c r="AP102" i="14"/>
  <c r="AP103" i="14"/>
  <c r="AP104" i="14"/>
  <c r="AP105" i="14"/>
  <c r="AP106" i="14"/>
  <c r="AP107" i="14"/>
  <c r="AP108" i="14"/>
  <c r="AP109" i="14"/>
  <c r="AP110" i="14"/>
  <c r="AP111" i="14"/>
  <c r="AP112" i="14"/>
  <c r="AP113" i="14"/>
  <c r="AP114" i="14"/>
  <c r="AP115" i="14"/>
  <c r="AP116" i="14"/>
  <c r="AP117" i="14"/>
  <c r="AP118" i="14"/>
  <c r="AP119" i="14"/>
  <c r="AP120" i="14"/>
  <c r="AP121" i="14"/>
  <c r="AP122" i="14"/>
  <c r="AP123" i="14"/>
  <c r="AP124" i="14"/>
  <c r="AP125" i="14"/>
  <c r="AP126" i="14"/>
  <c r="AP127" i="14"/>
  <c r="AP128" i="14"/>
  <c r="AP129" i="14"/>
  <c r="AP130" i="14"/>
  <c r="AP131" i="14"/>
  <c r="AP132" i="14"/>
  <c r="AP133" i="14"/>
  <c r="AP134" i="14"/>
  <c r="AP135" i="14"/>
  <c r="AP136" i="14"/>
  <c r="AP137" i="14"/>
  <c r="AP138" i="14"/>
  <c r="AP139" i="14"/>
  <c r="AP140" i="14"/>
  <c r="AP141" i="14"/>
  <c r="AP142" i="14"/>
  <c r="AP143" i="14"/>
  <c r="AP144" i="14"/>
  <c r="AP145" i="14"/>
  <c r="AP146" i="14"/>
  <c r="AP147" i="14"/>
  <c r="AP148" i="14"/>
  <c r="AP149" i="14"/>
  <c r="AP150" i="14"/>
  <c r="AP151" i="14"/>
  <c r="AP152" i="14"/>
  <c r="AP153" i="14"/>
  <c r="AP154" i="14"/>
  <c r="AP155" i="14"/>
  <c r="AP156" i="14"/>
  <c r="AP157" i="14"/>
  <c r="AP158" i="14"/>
  <c r="AP159" i="14"/>
  <c r="AQ10" i="14"/>
  <c r="AQ160" i="14" s="1"/>
  <c r="AQ11" i="14"/>
  <c r="AQ12" i="14"/>
  <c r="AQ13" i="14"/>
  <c r="AQ14" i="14"/>
  <c r="AQ15" i="14"/>
  <c r="AQ16" i="14"/>
  <c r="AQ17" i="14"/>
  <c r="AQ18" i="14"/>
  <c r="AQ19" i="14"/>
  <c r="AQ20" i="14"/>
  <c r="AQ21" i="14"/>
  <c r="AQ22" i="14"/>
  <c r="AQ23" i="14"/>
  <c r="AQ24" i="14"/>
  <c r="AQ25" i="14"/>
  <c r="AQ26" i="14"/>
  <c r="AQ27" i="14"/>
  <c r="AQ28" i="14"/>
  <c r="AQ29" i="14"/>
  <c r="AQ30" i="14"/>
  <c r="AQ31" i="14"/>
  <c r="AQ32" i="14"/>
  <c r="AQ33" i="14"/>
  <c r="AQ34" i="14"/>
  <c r="AQ35" i="14"/>
  <c r="AQ36" i="14"/>
  <c r="AQ37" i="14"/>
  <c r="AQ38" i="14"/>
  <c r="AQ39" i="14"/>
  <c r="AQ40" i="14"/>
  <c r="AQ41" i="14"/>
  <c r="AQ42" i="14"/>
  <c r="AQ43" i="14"/>
  <c r="AQ44" i="14"/>
  <c r="AQ45" i="14"/>
  <c r="AQ46" i="14"/>
  <c r="AQ47" i="14"/>
  <c r="AQ48" i="14"/>
  <c r="AQ49" i="14"/>
  <c r="AQ50" i="14"/>
  <c r="AQ51" i="14"/>
  <c r="AQ52" i="14"/>
  <c r="AQ53" i="14"/>
  <c r="AQ54" i="14"/>
  <c r="AQ55" i="14"/>
  <c r="AQ56" i="14"/>
  <c r="AQ57" i="14"/>
  <c r="AQ58" i="14"/>
  <c r="AQ59" i="14"/>
  <c r="AQ60" i="14"/>
  <c r="AQ61" i="14"/>
  <c r="AQ62" i="14"/>
  <c r="AQ63" i="14"/>
  <c r="AQ64" i="14"/>
  <c r="AQ65" i="14"/>
  <c r="AQ66" i="14"/>
  <c r="AQ67" i="14"/>
  <c r="AQ68" i="14"/>
  <c r="AQ69" i="14"/>
  <c r="AQ70" i="14"/>
  <c r="AQ71" i="14"/>
  <c r="AQ72" i="14"/>
  <c r="AQ73" i="14"/>
  <c r="AQ74" i="14"/>
  <c r="AQ75" i="14"/>
  <c r="AQ76" i="14"/>
  <c r="AQ77" i="14"/>
  <c r="AQ78" i="14"/>
  <c r="AQ79" i="14"/>
  <c r="AQ80" i="14"/>
  <c r="AQ81" i="14"/>
  <c r="AQ82" i="14"/>
  <c r="AQ83" i="14"/>
  <c r="AQ84" i="14"/>
  <c r="AQ85" i="14"/>
  <c r="AQ86" i="14"/>
  <c r="AQ87" i="14"/>
  <c r="AQ88" i="14"/>
  <c r="AQ89" i="14"/>
  <c r="AQ90" i="14"/>
  <c r="AQ91" i="14"/>
  <c r="AQ92" i="14"/>
  <c r="AQ93" i="14"/>
  <c r="AQ94" i="14"/>
  <c r="AQ95" i="14"/>
  <c r="AQ96" i="14"/>
  <c r="AQ97" i="14"/>
  <c r="AQ98" i="14"/>
  <c r="AQ99" i="14"/>
  <c r="AQ100" i="14"/>
  <c r="AQ101" i="14"/>
  <c r="AQ102" i="14"/>
  <c r="AQ103" i="14"/>
  <c r="AQ104" i="14"/>
  <c r="AQ105" i="14"/>
  <c r="AQ106" i="14"/>
  <c r="AQ107" i="14"/>
  <c r="AQ108" i="14"/>
  <c r="AQ109" i="14"/>
  <c r="AQ110" i="14"/>
  <c r="AQ111" i="14"/>
  <c r="AQ112" i="14"/>
  <c r="AQ113" i="14"/>
  <c r="AQ114" i="14"/>
  <c r="AQ115" i="14"/>
  <c r="AQ116" i="14"/>
  <c r="AQ117" i="14"/>
  <c r="AQ118" i="14"/>
  <c r="AQ119" i="14"/>
  <c r="AQ120" i="14"/>
  <c r="AQ121" i="14"/>
  <c r="AQ122" i="14"/>
  <c r="AQ123" i="14"/>
  <c r="AQ124" i="14"/>
  <c r="AQ125" i="14"/>
  <c r="AQ126" i="14"/>
  <c r="AQ127" i="14"/>
  <c r="AQ128" i="14"/>
  <c r="AQ129" i="14"/>
  <c r="AQ130" i="14"/>
  <c r="AQ131" i="14"/>
  <c r="AQ132" i="14"/>
  <c r="AQ133" i="14"/>
  <c r="AQ134" i="14"/>
  <c r="AQ135" i="14"/>
  <c r="AQ136" i="14"/>
  <c r="AQ137" i="14"/>
  <c r="AQ138" i="14"/>
  <c r="AQ139" i="14"/>
  <c r="AQ140" i="14"/>
  <c r="AQ141" i="14"/>
  <c r="AQ142" i="14"/>
  <c r="AQ143" i="14"/>
  <c r="AQ144" i="14"/>
  <c r="AQ145" i="14"/>
  <c r="AQ146" i="14"/>
  <c r="AQ147" i="14"/>
  <c r="AQ148" i="14"/>
  <c r="AQ149" i="14"/>
  <c r="AQ150" i="14"/>
  <c r="AQ151" i="14"/>
  <c r="AQ152" i="14"/>
  <c r="AQ153" i="14"/>
  <c r="AQ154" i="14"/>
  <c r="AQ155" i="14"/>
  <c r="AQ156" i="14"/>
  <c r="AQ157" i="14"/>
  <c r="AQ158" i="14"/>
  <c r="AQ159" i="14"/>
  <c r="AR10" i="14"/>
  <c r="AR160" i="14" s="1"/>
  <c r="AR11" i="14"/>
  <c r="AR12" i="14"/>
  <c r="AR13" i="14"/>
  <c r="AR14" i="14"/>
  <c r="AR15" i="14"/>
  <c r="AR16" i="14"/>
  <c r="AR17" i="14"/>
  <c r="AR18" i="14"/>
  <c r="AR19" i="14"/>
  <c r="AR20" i="14"/>
  <c r="AR21" i="14"/>
  <c r="AR22" i="14"/>
  <c r="AR23" i="14"/>
  <c r="AR24" i="14"/>
  <c r="AR25" i="14"/>
  <c r="AR26" i="14"/>
  <c r="AR27" i="14"/>
  <c r="AR28" i="14"/>
  <c r="AR29" i="14"/>
  <c r="AR30" i="14"/>
  <c r="AR31" i="14"/>
  <c r="AR32" i="14"/>
  <c r="AR33" i="14"/>
  <c r="AR34" i="14"/>
  <c r="AR35" i="14"/>
  <c r="AR36" i="14"/>
  <c r="AR37" i="14"/>
  <c r="AR38" i="14"/>
  <c r="AR39" i="14"/>
  <c r="AR40" i="14"/>
  <c r="AR41" i="14"/>
  <c r="AR42" i="14"/>
  <c r="AR43" i="14"/>
  <c r="AR44" i="14"/>
  <c r="AR45" i="14"/>
  <c r="AR46" i="14"/>
  <c r="AR47" i="14"/>
  <c r="AR48" i="14"/>
  <c r="AR49" i="14"/>
  <c r="AR50" i="14"/>
  <c r="AR51" i="14"/>
  <c r="AR52" i="14"/>
  <c r="AR53" i="14"/>
  <c r="AR54" i="14"/>
  <c r="AR55" i="14"/>
  <c r="AR56" i="14"/>
  <c r="AR57" i="14"/>
  <c r="AR58" i="14"/>
  <c r="AR59" i="14"/>
  <c r="AR60" i="14"/>
  <c r="AR61" i="14"/>
  <c r="AR62" i="14"/>
  <c r="AR63" i="14"/>
  <c r="AR64" i="14"/>
  <c r="AR65" i="14"/>
  <c r="AR66" i="14"/>
  <c r="AR67" i="14"/>
  <c r="AR68" i="14"/>
  <c r="AR69" i="14"/>
  <c r="AR70" i="14"/>
  <c r="AR71" i="14"/>
  <c r="AR72" i="14"/>
  <c r="AR73" i="14"/>
  <c r="AR74" i="14"/>
  <c r="AR75" i="14"/>
  <c r="AR76" i="14"/>
  <c r="AR77" i="14"/>
  <c r="AR78" i="14"/>
  <c r="AR79" i="14"/>
  <c r="AR80" i="14"/>
  <c r="AR81" i="14"/>
  <c r="AR82" i="14"/>
  <c r="AR83" i="14"/>
  <c r="AR84" i="14"/>
  <c r="AR85" i="14"/>
  <c r="AR86" i="14"/>
  <c r="AR87" i="14"/>
  <c r="AR88" i="14"/>
  <c r="AR89" i="14"/>
  <c r="AR90" i="14"/>
  <c r="AR91" i="14"/>
  <c r="AR92" i="14"/>
  <c r="AR93" i="14"/>
  <c r="AR94" i="14"/>
  <c r="AR95" i="14"/>
  <c r="AR96" i="14"/>
  <c r="AR97" i="14"/>
  <c r="AR98" i="14"/>
  <c r="AR99" i="14"/>
  <c r="AR100" i="14"/>
  <c r="AR101" i="14"/>
  <c r="AR102" i="14"/>
  <c r="AR103" i="14"/>
  <c r="AR104" i="14"/>
  <c r="AR105" i="14"/>
  <c r="AR106" i="14"/>
  <c r="AR107" i="14"/>
  <c r="AR108" i="14"/>
  <c r="AR109" i="14"/>
  <c r="AR110" i="14"/>
  <c r="AR111" i="14"/>
  <c r="AR112" i="14"/>
  <c r="AR113" i="14"/>
  <c r="AR114" i="14"/>
  <c r="AR115" i="14"/>
  <c r="AR116" i="14"/>
  <c r="AR117" i="14"/>
  <c r="AR118" i="14"/>
  <c r="AR119" i="14"/>
  <c r="AR120" i="14"/>
  <c r="AR121" i="14"/>
  <c r="AR122" i="14"/>
  <c r="AR123" i="14"/>
  <c r="AR124" i="14"/>
  <c r="AR125" i="14"/>
  <c r="AR126" i="14"/>
  <c r="AR127" i="14"/>
  <c r="AR128" i="14"/>
  <c r="AR129" i="14"/>
  <c r="AR130" i="14"/>
  <c r="AR131" i="14"/>
  <c r="AR132" i="14"/>
  <c r="AR133" i="14"/>
  <c r="AR134" i="14"/>
  <c r="AR135" i="14"/>
  <c r="AR136" i="14"/>
  <c r="AR137" i="14"/>
  <c r="AR138" i="14"/>
  <c r="AR139" i="14"/>
  <c r="AR140" i="14"/>
  <c r="AR141" i="14"/>
  <c r="AR142" i="14"/>
  <c r="AR143" i="14"/>
  <c r="AR144" i="14"/>
  <c r="AR145" i="14"/>
  <c r="AR146" i="14"/>
  <c r="AR147" i="14"/>
  <c r="AR148" i="14"/>
  <c r="AR149" i="14"/>
  <c r="AR150" i="14"/>
  <c r="AR151" i="14"/>
  <c r="AR152" i="14"/>
  <c r="AR153" i="14"/>
  <c r="AR154" i="14"/>
  <c r="AR155" i="14"/>
  <c r="AR156" i="14"/>
  <c r="AR157" i="14"/>
  <c r="AR158" i="14"/>
  <c r="AR159" i="14"/>
  <c r="AS10" i="14"/>
  <c r="AS160" i="14" s="1"/>
  <c r="AS11" i="14"/>
  <c r="AS12" i="14"/>
  <c r="AS13" i="14"/>
  <c r="AS14" i="14"/>
  <c r="AS15" i="14"/>
  <c r="AS16" i="14"/>
  <c r="AS17" i="14"/>
  <c r="AS18" i="14"/>
  <c r="AS19" i="14"/>
  <c r="AS20" i="14"/>
  <c r="AS21" i="14"/>
  <c r="AS22" i="14"/>
  <c r="AS23" i="14"/>
  <c r="AS24" i="14"/>
  <c r="AS25" i="14"/>
  <c r="AS26" i="14"/>
  <c r="AS27" i="14"/>
  <c r="AS28" i="14"/>
  <c r="AS29" i="14"/>
  <c r="AS30" i="14"/>
  <c r="AS31" i="14"/>
  <c r="AS32" i="14"/>
  <c r="AS33" i="14"/>
  <c r="AS34" i="14"/>
  <c r="AS35" i="14"/>
  <c r="AS36" i="14"/>
  <c r="AS37" i="14"/>
  <c r="AS38" i="14"/>
  <c r="AS39" i="14"/>
  <c r="AS40" i="14"/>
  <c r="AS41" i="14"/>
  <c r="AS42" i="14"/>
  <c r="AS43" i="14"/>
  <c r="AS44" i="14"/>
  <c r="AS45" i="14"/>
  <c r="AS46" i="14"/>
  <c r="AS47" i="14"/>
  <c r="AS48" i="14"/>
  <c r="AS49" i="14"/>
  <c r="AS50" i="14"/>
  <c r="AS51" i="14"/>
  <c r="AS52" i="14"/>
  <c r="AS53" i="14"/>
  <c r="AS54" i="14"/>
  <c r="AS55" i="14"/>
  <c r="AS56" i="14"/>
  <c r="AS57" i="14"/>
  <c r="AS58" i="14"/>
  <c r="AS59" i="14"/>
  <c r="AS60" i="14"/>
  <c r="AS61" i="14"/>
  <c r="AS62" i="14"/>
  <c r="AS63" i="14"/>
  <c r="AS64" i="14"/>
  <c r="AS65" i="14"/>
  <c r="AS66" i="14"/>
  <c r="AS67" i="14"/>
  <c r="AS68" i="14"/>
  <c r="AS69" i="14"/>
  <c r="AS70" i="14"/>
  <c r="AS71" i="14"/>
  <c r="AS72" i="14"/>
  <c r="AS73" i="14"/>
  <c r="AS74" i="14"/>
  <c r="AS75" i="14"/>
  <c r="AS76" i="14"/>
  <c r="AS77" i="14"/>
  <c r="AS78" i="14"/>
  <c r="AS79" i="14"/>
  <c r="AS80" i="14"/>
  <c r="AS81" i="14"/>
  <c r="AS82" i="14"/>
  <c r="AS83" i="14"/>
  <c r="AS84" i="14"/>
  <c r="AS85" i="14"/>
  <c r="AS86" i="14"/>
  <c r="AS87" i="14"/>
  <c r="AS88" i="14"/>
  <c r="AS89" i="14"/>
  <c r="AS90" i="14"/>
  <c r="AS91" i="14"/>
  <c r="AS92" i="14"/>
  <c r="AS93" i="14"/>
  <c r="AS94" i="14"/>
  <c r="AS95" i="14"/>
  <c r="AS96" i="14"/>
  <c r="AS97" i="14"/>
  <c r="AS98" i="14"/>
  <c r="AS99" i="14"/>
  <c r="AS100" i="14"/>
  <c r="AS101" i="14"/>
  <c r="AS102" i="14"/>
  <c r="AS103" i="14"/>
  <c r="AS104" i="14"/>
  <c r="AS105" i="14"/>
  <c r="AS106" i="14"/>
  <c r="AS107" i="14"/>
  <c r="AS108" i="14"/>
  <c r="AS109" i="14"/>
  <c r="AS110" i="14"/>
  <c r="AS111" i="14"/>
  <c r="AS112" i="14"/>
  <c r="AS113" i="14"/>
  <c r="AS114" i="14"/>
  <c r="AS115" i="14"/>
  <c r="AS116" i="14"/>
  <c r="AS117" i="14"/>
  <c r="AS118" i="14"/>
  <c r="AS119" i="14"/>
  <c r="AS120" i="14"/>
  <c r="AS121" i="14"/>
  <c r="AS122" i="14"/>
  <c r="AS123" i="14"/>
  <c r="AS124" i="14"/>
  <c r="AS125" i="14"/>
  <c r="AS126" i="14"/>
  <c r="AS127" i="14"/>
  <c r="AS128" i="14"/>
  <c r="AS129" i="14"/>
  <c r="AS130" i="14"/>
  <c r="AS131" i="14"/>
  <c r="AS132" i="14"/>
  <c r="AS133" i="14"/>
  <c r="AS134" i="14"/>
  <c r="AS135" i="14"/>
  <c r="AS136" i="14"/>
  <c r="AS137" i="14"/>
  <c r="AS138" i="14"/>
  <c r="AS139" i="14"/>
  <c r="AS140" i="14"/>
  <c r="AS141" i="14"/>
  <c r="AS142" i="14"/>
  <c r="AS143" i="14"/>
  <c r="AS144" i="14"/>
  <c r="AS145" i="14"/>
  <c r="AS146" i="14"/>
  <c r="AS147" i="14"/>
  <c r="AS148" i="14"/>
  <c r="AS149" i="14"/>
  <c r="AS150" i="14"/>
  <c r="AS151" i="14"/>
  <c r="AS152" i="14"/>
  <c r="AS153" i="14"/>
  <c r="AS154" i="14"/>
  <c r="AS155" i="14"/>
  <c r="AS156" i="14"/>
  <c r="AS157" i="14"/>
  <c r="AS158" i="14"/>
  <c r="AS159" i="14"/>
  <c r="AT10" i="14"/>
  <c r="AT160" i="14" s="1"/>
  <c r="AT11" i="14"/>
  <c r="AT12" i="14"/>
  <c r="AT13" i="14"/>
  <c r="AT14" i="14"/>
  <c r="AT15" i="14"/>
  <c r="AT16" i="14"/>
  <c r="AT17" i="14"/>
  <c r="AT18" i="14"/>
  <c r="AT19" i="14"/>
  <c r="AT20" i="14"/>
  <c r="AT21" i="14"/>
  <c r="AT22" i="14"/>
  <c r="AT23" i="14"/>
  <c r="AT24" i="14"/>
  <c r="AT25" i="14"/>
  <c r="AT26" i="14"/>
  <c r="AT27" i="14"/>
  <c r="AT28" i="14"/>
  <c r="AT29" i="14"/>
  <c r="AT30" i="14"/>
  <c r="AT31" i="14"/>
  <c r="AT32" i="14"/>
  <c r="AT33" i="14"/>
  <c r="AT34" i="14"/>
  <c r="AT35" i="14"/>
  <c r="AT36" i="14"/>
  <c r="AT37" i="14"/>
  <c r="AT38" i="14"/>
  <c r="AT39" i="14"/>
  <c r="AT40" i="14"/>
  <c r="AT41" i="14"/>
  <c r="AT42" i="14"/>
  <c r="AT43" i="14"/>
  <c r="AT44" i="14"/>
  <c r="AT45" i="14"/>
  <c r="AT46" i="14"/>
  <c r="AT47" i="14"/>
  <c r="AT48" i="14"/>
  <c r="AT49" i="14"/>
  <c r="AT50" i="14"/>
  <c r="AT51" i="14"/>
  <c r="AT52" i="14"/>
  <c r="AT53" i="14"/>
  <c r="AT54" i="14"/>
  <c r="AT55" i="14"/>
  <c r="AT56" i="14"/>
  <c r="AT57" i="14"/>
  <c r="AT58" i="14"/>
  <c r="AT59" i="14"/>
  <c r="AT60" i="14"/>
  <c r="AT61" i="14"/>
  <c r="AT62" i="14"/>
  <c r="AT63" i="14"/>
  <c r="AT64" i="14"/>
  <c r="AT65" i="14"/>
  <c r="AT66" i="14"/>
  <c r="AT67" i="14"/>
  <c r="AT68" i="14"/>
  <c r="AT69" i="14"/>
  <c r="AT70" i="14"/>
  <c r="AT71" i="14"/>
  <c r="AT72" i="14"/>
  <c r="AT73" i="14"/>
  <c r="AT74" i="14"/>
  <c r="AT75" i="14"/>
  <c r="AT76" i="14"/>
  <c r="AT77" i="14"/>
  <c r="AT78" i="14"/>
  <c r="AT79" i="14"/>
  <c r="AT80" i="14"/>
  <c r="AT81" i="14"/>
  <c r="AT82" i="14"/>
  <c r="AT83" i="14"/>
  <c r="AT84" i="14"/>
  <c r="AT85" i="14"/>
  <c r="AT86" i="14"/>
  <c r="AT87" i="14"/>
  <c r="AT88" i="14"/>
  <c r="AT89" i="14"/>
  <c r="AT90" i="14"/>
  <c r="AT91" i="14"/>
  <c r="AT92" i="14"/>
  <c r="AT93" i="14"/>
  <c r="AT94" i="14"/>
  <c r="AT95" i="14"/>
  <c r="AT96" i="14"/>
  <c r="AT97" i="14"/>
  <c r="AT98" i="14"/>
  <c r="AT99" i="14"/>
  <c r="AT100" i="14"/>
  <c r="AT101" i="14"/>
  <c r="AT102" i="14"/>
  <c r="AT103" i="14"/>
  <c r="AT104" i="14"/>
  <c r="AT105" i="14"/>
  <c r="AT106" i="14"/>
  <c r="AT107" i="14"/>
  <c r="AT108" i="14"/>
  <c r="AT109" i="14"/>
  <c r="AT110" i="14"/>
  <c r="AT111" i="14"/>
  <c r="AT112" i="14"/>
  <c r="AT113" i="14"/>
  <c r="AT114" i="14"/>
  <c r="AT115" i="14"/>
  <c r="AT116" i="14"/>
  <c r="AT117" i="14"/>
  <c r="AT118" i="14"/>
  <c r="AT119" i="14"/>
  <c r="AT120" i="14"/>
  <c r="AT121" i="14"/>
  <c r="AT122" i="14"/>
  <c r="AT123" i="14"/>
  <c r="AT124" i="14"/>
  <c r="AT125" i="14"/>
  <c r="AT126" i="14"/>
  <c r="AT127" i="14"/>
  <c r="AT128" i="14"/>
  <c r="AT129" i="14"/>
  <c r="AT130" i="14"/>
  <c r="AT131" i="14"/>
  <c r="AT132" i="14"/>
  <c r="AT133" i="14"/>
  <c r="AT134" i="14"/>
  <c r="AT135" i="14"/>
  <c r="AT136" i="14"/>
  <c r="AT137" i="14"/>
  <c r="AT138" i="14"/>
  <c r="AT139" i="14"/>
  <c r="AT140" i="14"/>
  <c r="AT141" i="14"/>
  <c r="AT142" i="14"/>
  <c r="AT143" i="14"/>
  <c r="AT144" i="14"/>
  <c r="AT145" i="14"/>
  <c r="AT146" i="14"/>
  <c r="AT147" i="14"/>
  <c r="AT148" i="14"/>
  <c r="AT149" i="14"/>
  <c r="AT150" i="14"/>
  <c r="AT151" i="14"/>
  <c r="AT152" i="14"/>
  <c r="AT153" i="14"/>
  <c r="AT154" i="14"/>
  <c r="AT155" i="14"/>
  <c r="AT156" i="14"/>
  <c r="AT157" i="14"/>
  <c r="AT158" i="14"/>
  <c r="AT159" i="14"/>
  <c r="AF10" i="15"/>
  <c r="AF160" i="15" s="1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M10" i="15"/>
  <c r="AM160" i="15" s="1"/>
  <c r="AM11" i="15"/>
  <c r="AM12" i="15"/>
  <c r="AM13" i="15"/>
  <c r="AM14" i="15"/>
  <c r="AM15" i="15"/>
  <c r="AM16" i="15"/>
  <c r="AM17" i="15"/>
  <c r="AM18" i="15"/>
  <c r="AM19" i="15"/>
  <c r="AM20" i="15"/>
  <c r="AM21" i="15"/>
  <c r="AM22" i="15"/>
  <c r="AM23" i="15"/>
  <c r="AM24" i="15"/>
  <c r="AM25" i="15"/>
  <c r="AM26" i="15"/>
  <c r="AM27" i="15"/>
  <c r="AM28" i="15"/>
  <c r="AM29" i="15"/>
  <c r="AM30" i="15"/>
  <c r="AM31" i="15"/>
  <c r="AM32" i="15"/>
  <c r="AM33" i="15"/>
  <c r="AM34" i="15"/>
  <c r="AM35" i="15"/>
  <c r="AM36" i="15"/>
  <c r="AM37" i="15"/>
  <c r="AM38" i="15"/>
  <c r="AM39" i="15"/>
  <c r="AM40" i="15"/>
  <c r="AM41" i="15"/>
  <c r="AM42" i="15"/>
  <c r="AM43" i="15"/>
  <c r="AM44" i="15"/>
  <c r="AM45" i="15"/>
  <c r="AM46" i="15"/>
  <c r="AM47" i="15"/>
  <c r="AM48" i="15"/>
  <c r="AM49" i="15"/>
  <c r="AM50" i="15"/>
  <c r="AM51" i="15"/>
  <c r="AM52" i="15"/>
  <c r="AM53" i="15"/>
  <c r="AM54" i="15"/>
  <c r="AM55" i="15"/>
  <c r="AM56" i="15"/>
  <c r="AM57" i="15"/>
  <c r="AM58" i="15"/>
  <c r="AM59" i="15"/>
  <c r="AM60" i="15"/>
  <c r="AM61" i="15"/>
  <c r="AM62" i="15"/>
  <c r="AM63" i="15"/>
  <c r="AM64" i="15"/>
  <c r="AM65" i="15"/>
  <c r="AM66" i="15"/>
  <c r="AM67" i="15"/>
  <c r="AM68" i="15"/>
  <c r="AM69" i="15"/>
  <c r="AM70" i="15"/>
  <c r="AM71" i="15"/>
  <c r="AM72" i="15"/>
  <c r="AM73" i="15"/>
  <c r="AM74" i="15"/>
  <c r="AM75" i="15"/>
  <c r="AM76" i="15"/>
  <c r="AM77" i="15"/>
  <c r="AM78" i="15"/>
  <c r="AM79" i="15"/>
  <c r="AM80" i="15"/>
  <c r="AM81" i="15"/>
  <c r="AM82" i="15"/>
  <c r="AM83" i="15"/>
  <c r="AM84" i="15"/>
  <c r="AM85" i="15"/>
  <c r="AM86" i="15"/>
  <c r="AM87" i="15"/>
  <c r="AM88" i="15"/>
  <c r="AM89" i="15"/>
  <c r="AM90" i="15"/>
  <c r="AM91" i="15"/>
  <c r="AM92" i="15"/>
  <c r="AM93" i="15"/>
  <c r="AM94" i="15"/>
  <c r="AM95" i="15"/>
  <c r="AM96" i="15"/>
  <c r="AM97" i="15"/>
  <c r="AM98" i="15"/>
  <c r="AM99" i="15"/>
  <c r="AM100" i="15"/>
  <c r="AM101" i="15"/>
  <c r="AM102" i="15"/>
  <c r="AM103" i="15"/>
  <c r="AM104" i="15"/>
  <c r="AM105" i="15"/>
  <c r="AM106" i="15"/>
  <c r="AM107" i="15"/>
  <c r="AM108" i="15"/>
  <c r="AM109" i="15"/>
  <c r="AM110" i="15"/>
  <c r="AM111" i="15"/>
  <c r="AM112" i="15"/>
  <c r="AM113" i="15"/>
  <c r="AM114" i="15"/>
  <c r="AM115" i="15"/>
  <c r="AM116" i="15"/>
  <c r="AM117" i="15"/>
  <c r="AM118" i="15"/>
  <c r="AM119" i="15"/>
  <c r="AM120" i="15"/>
  <c r="AM121" i="15"/>
  <c r="AM122" i="15"/>
  <c r="AM123" i="15"/>
  <c r="AM124" i="15"/>
  <c r="AM125" i="15"/>
  <c r="AM126" i="15"/>
  <c r="AM127" i="15"/>
  <c r="AM128" i="15"/>
  <c r="AM129" i="15"/>
  <c r="AM130" i="15"/>
  <c r="AM131" i="15"/>
  <c r="AM132" i="15"/>
  <c r="AM133" i="15"/>
  <c r="AM134" i="15"/>
  <c r="AM135" i="15"/>
  <c r="AM136" i="15"/>
  <c r="AM137" i="15"/>
  <c r="AM138" i="15"/>
  <c r="AM139" i="15"/>
  <c r="AM140" i="15"/>
  <c r="AM141" i="15"/>
  <c r="AM142" i="15"/>
  <c r="AM143" i="15"/>
  <c r="AM144" i="15"/>
  <c r="AM145" i="15"/>
  <c r="AM146" i="15"/>
  <c r="AM147" i="15"/>
  <c r="AM148" i="15"/>
  <c r="AM149" i="15"/>
  <c r="AM150" i="15"/>
  <c r="AM151" i="15"/>
  <c r="AM152" i="15"/>
  <c r="AM153" i="15"/>
  <c r="AM154" i="15"/>
  <c r="AM155" i="15"/>
  <c r="AM156" i="15"/>
  <c r="AM157" i="15"/>
  <c r="AM158" i="15"/>
  <c r="AM159" i="15"/>
  <c r="AN10" i="15"/>
  <c r="AN160" i="15" s="1"/>
  <c r="AN11" i="15"/>
  <c r="AN12" i="15"/>
  <c r="AN13" i="15"/>
  <c r="AN14" i="15"/>
  <c r="AN15" i="15"/>
  <c r="AN16" i="15"/>
  <c r="AN17" i="15"/>
  <c r="AN18" i="15"/>
  <c r="AN19" i="15"/>
  <c r="AN20" i="15"/>
  <c r="AN21" i="15"/>
  <c r="AN22" i="15"/>
  <c r="AN23" i="15"/>
  <c r="AN24" i="15"/>
  <c r="AN25" i="15"/>
  <c r="AN26" i="15"/>
  <c r="AN27" i="15"/>
  <c r="AN28" i="15"/>
  <c r="AN29" i="15"/>
  <c r="AN30" i="15"/>
  <c r="AN31" i="15"/>
  <c r="AN32" i="15"/>
  <c r="AN33" i="15"/>
  <c r="AN34" i="15"/>
  <c r="AN35" i="15"/>
  <c r="AN36" i="15"/>
  <c r="AN37" i="15"/>
  <c r="AN38" i="15"/>
  <c r="AN39" i="15"/>
  <c r="AN40" i="15"/>
  <c r="AN41" i="15"/>
  <c r="AN42" i="15"/>
  <c r="AN43" i="15"/>
  <c r="AN44" i="15"/>
  <c r="AN45" i="15"/>
  <c r="AN46" i="15"/>
  <c r="AN47" i="15"/>
  <c r="AN48" i="15"/>
  <c r="AN49" i="15"/>
  <c r="AN50" i="15"/>
  <c r="AN51" i="15"/>
  <c r="AN52" i="15"/>
  <c r="AN53" i="15"/>
  <c r="AN54" i="15"/>
  <c r="AN55" i="15"/>
  <c r="AN56" i="15"/>
  <c r="AN57" i="15"/>
  <c r="AN58" i="15"/>
  <c r="AN59" i="15"/>
  <c r="AN60" i="15"/>
  <c r="AN61" i="15"/>
  <c r="AN62" i="15"/>
  <c r="AN63" i="15"/>
  <c r="AN64" i="15"/>
  <c r="AN65" i="15"/>
  <c r="AN66" i="15"/>
  <c r="AN67" i="15"/>
  <c r="AN68" i="15"/>
  <c r="AN69" i="15"/>
  <c r="AN70" i="15"/>
  <c r="AN71" i="15"/>
  <c r="AN72" i="15"/>
  <c r="AN73" i="15"/>
  <c r="AN74" i="15"/>
  <c r="AN75" i="15"/>
  <c r="AN76" i="15"/>
  <c r="AN77" i="15"/>
  <c r="AN78" i="15"/>
  <c r="AN79" i="15"/>
  <c r="AN80" i="15"/>
  <c r="AN81" i="15"/>
  <c r="AN82" i="15"/>
  <c r="AN83" i="15"/>
  <c r="AN84" i="15"/>
  <c r="AN85" i="15"/>
  <c r="AN86" i="15"/>
  <c r="AN87" i="15"/>
  <c r="AN88" i="15"/>
  <c r="AN89" i="15"/>
  <c r="AN90" i="15"/>
  <c r="AN91" i="15"/>
  <c r="AN92" i="15"/>
  <c r="AN93" i="15"/>
  <c r="AN94" i="15"/>
  <c r="AN95" i="15"/>
  <c r="AN96" i="15"/>
  <c r="AN97" i="15"/>
  <c r="AN98" i="15"/>
  <c r="AN99" i="15"/>
  <c r="AN100" i="15"/>
  <c r="AN101" i="15"/>
  <c r="AN102" i="15"/>
  <c r="AN103" i="15"/>
  <c r="AN104" i="15"/>
  <c r="AN105" i="15"/>
  <c r="AN106" i="15"/>
  <c r="AN107" i="15"/>
  <c r="AN108" i="15"/>
  <c r="AN109" i="15"/>
  <c r="AN110" i="15"/>
  <c r="AN111" i="15"/>
  <c r="AN112" i="15"/>
  <c r="AN113" i="15"/>
  <c r="AN114" i="15"/>
  <c r="AN115" i="15"/>
  <c r="AN116" i="15"/>
  <c r="AN117" i="15"/>
  <c r="AN118" i="15"/>
  <c r="AN119" i="15"/>
  <c r="AN120" i="15"/>
  <c r="AN121" i="15"/>
  <c r="AN122" i="15"/>
  <c r="AN123" i="15"/>
  <c r="AN124" i="15"/>
  <c r="AN125" i="15"/>
  <c r="AN126" i="15"/>
  <c r="AN127" i="15"/>
  <c r="AN128" i="15"/>
  <c r="AN129" i="15"/>
  <c r="AN130" i="15"/>
  <c r="AN131" i="15"/>
  <c r="AN132" i="15"/>
  <c r="AN133" i="15"/>
  <c r="AN134" i="15"/>
  <c r="AN135" i="15"/>
  <c r="AN136" i="15"/>
  <c r="AN137" i="15"/>
  <c r="AN138" i="15"/>
  <c r="AN139" i="15"/>
  <c r="AN140" i="15"/>
  <c r="AN141" i="15"/>
  <c r="AN142" i="15"/>
  <c r="AN143" i="15"/>
  <c r="AN144" i="15"/>
  <c r="AN145" i="15"/>
  <c r="AN146" i="15"/>
  <c r="AN147" i="15"/>
  <c r="AN148" i="15"/>
  <c r="AN149" i="15"/>
  <c r="AN150" i="15"/>
  <c r="AN151" i="15"/>
  <c r="AN152" i="15"/>
  <c r="AN153" i="15"/>
  <c r="AN154" i="15"/>
  <c r="AN155" i="15"/>
  <c r="AN156" i="15"/>
  <c r="AN157" i="15"/>
  <c r="AN158" i="15"/>
  <c r="AN159" i="15"/>
  <c r="AO10" i="15"/>
  <c r="AO160" i="15" s="1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O81" i="15"/>
  <c r="AO82" i="15"/>
  <c r="AO83" i="15"/>
  <c r="AO84" i="15"/>
  <c r="AO85" i="15"/>
  <c r="AO86" i="15"/>
  <c r="AO87" i="15"/>
  <c r="AO88" i="15"/>
  <c r="AO89" i="15"/>
  <c r="AO90" i="15"/>
  <c r="AO91" i="15"/>
  <c r="AO92" i="15"/>
  <c r="AO93" i="15"/>
  <c r="AO94" i="15"/>
  <c r="AO95" i="15"/>
  <c r="AO96" i="15"/>
  <c r="AO97" i="15"/>
  <c r="AO98" i="15"/>
  <c r="AO99" i="15"/>
  <c r="AO100" i="15"/>
  <c r="AO101" i="15"/>
  <c r="AO102" i="15"/>
  <c r="AO103" i="15"/>
  <c r="AO104" i="15"/>
  <c r="AO105" i="15"/>
  <c r="AO106" i="15"/>
  <c r="AO107" i="15"/>
  <c r="AO108" i="15"/>
  <c r="AO109" i="15"/>
  <c r="AO110" i="15"/>
  <c r="AO111" i="15"/>
  <c r="AO112" i="15"/>
  <c r="AO113" i="15"/>
  <c r="AO114" i="15"/>
  <c r="AO115" i="15"/>
  <c r="AO116" i="15"/>
  <c r="AO117" i="15"/>
  <c r="AO118" i="15"/>
  <c r="AO119" i="15"/>
  <c r="AO120" i="15"/>
  <c r="AO121" i="15"/>
  <c r="AO122" i="15"/>
  <c r="AO123" i="15"/>
  <c r="AO124" i="15"/>
  <c r="AO125" i="15"/>
  <c r="AO126" i="15"/>
  <c r="AO127" i="15"/>
  <c r="AO128" i="15"/>
  <c r="AO129" i="15"/>
  <c r="AO130" i="15"/>
  <c r="AO131" i="15"/>
  <c r="AO132" i="15"/>
  <c r="AO133" i="15"/>
  <c r="AO134" i="15"/>
  <c r="AO135" i="15"/>
  <c r="AO136" i="15"/>
  <c r="AO137" i="15"/>
  <c r="AO138" i="15"/>
  <c r="AO139" i="15"/>
  <c r="AO140" i="15"/>
  <c r="AO141" i="15"/>
  <c r="AO142" i="15"/>
  <c r="AO143" i="15"/>
  <c r="AO144" i="15"/>
  <c r="AO145" i="15"/>
  <c r="AO146" i="15"/>
  <c r="AO147" i="15"/>
  <c r="AO148" i="15"/>
  <c r="AO149" i="15"/>
  <c r="AO150" i="15"/>
  <c r="AO151" i="15"/>
  <c r="AO152" i="15"/>
  <c r="AO153" i="15"/>
  <c r="AO154" i="15"/>
  <c r="AO155" i="15"/>
  <c r="AO156" i="15"/>
  <c r="AO157" i="15"/>
  <c r="AO158" i="15"/>
  <c r="AO159" i="15"/>
  <c r="AP10" i="15"/>
  <c r="AP160" i="15" s="1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AP48" i="15"/>
  <c r="AP49" i="15"/>
  <c r="AP50" i="15"/>
  <c r="AP51" i="15"/>
  <c r="AP52" i="15"/>
  <c r="AP53" i="15"/>
  <c r="AP54" i="15"/>
  <c r="AP55" i="15"/>
  <c r="AP56" i="15"/>
  <c r="AP57" i="15"/>
  <c r="AP58" i="15"/>
  <c r="AP59" i="15"/>
  <c r="AP60" i="15"/>
  <c r="AP61" i="15"/>
  <c r="AP62" i="15"/>
  <c r="AP63" i="15"/>
  <c r="AP64" i="15"/>
  <c r="AP65" i="15"/>
  <c r="AP66" i="15"/>
  <c r="AP67" i="15"/>
  <c r="AP68" i="15"/>
  <c r="AP69" i="15"/>
  <c r="AP70" i="15"/>
  <c r="AP71" i="15"/>
  <c r="AP72" i="15"/>
  <c r="AP73" i="15"/>
  <c r="AP74" i="15"/>
  <c r="AP75" i="15"/>
  <c r="AP76" i="15"/>
  <c r="AP77" i="15"/>
  <c r="AP78" i="15"/>
  <c r="AP79" i="15"/>
  <c r="AP80" i="15"/>
  <c r="AP81" i="15"/>
  <c r="AP82" i="15"/>
  <c r="AP83" i="15"/>
  <c r="AP84" i="15"/>
  <c r="AP85" i="15"/>
  <c r="AP86" i="15"/>
  <c r="AP87" i="15"/>
  <c r="AP88" i="15"/>
  <c r="AP89" i="15"/>
  <c r="AP90" i="15"/>
  <c r="AP91" i="15"/>
  <c r="AP92" i="15"/>
  <c r="AP93" i="15"/>
  <c r="AP94" i="15"/>
  <c r="AP95" i="15"/>
  <c r="AP96" i="15"/>
  <c r="AP97" i="15"/>
  <c r="AP98" i="15"/>
  <c r="AP99" i="15"/>
  <c r="AP100" i="15"/>
  <c r="AP101" i="15"/>
  <c r="AP102" i="15"/>
  <c r="AP103" i="15"/>
  <c r="AP104" i="15"/>
  <c r="AP105" i="15"/>
  <c r="AP106" i="15"/>
  <c r="AP107" i="15"/>
  <c r="AP108" i="15"/>
  <c r="AP109" i="15"/>
  <c r="AP110" i="15"/>
  <c r="AP111" i="15"/>
  <c r="AP112" i="15"/>
  <c r="AP113" i="15"/>
  <c r="AP114" i="15"/>
  <c r="AP115" i="15"/>
  <c r="AP116" i="15"/>
  <c r="AP117" i="15"/>
  <c r="AP118" i="15"/>
  <c r="AP119" i="15"/>
  <c r="AP120" i="15"/>
  <c r="AP121" i="15"/>
  <c r="AP122" i="15"/>
  <c r="AP123" i="15"/>
  <c r="AP124" i="15"/>
  <c r="AP125" i="15"/>
  <c r="AP126" i="15"/>
  <c r="AP127" i="15"/>
  <c r="AP128" i="15"/>
  <c r="AP129" i="15"/>
  <c r="AP130" i="15"/>
  <c r="AP131" i="15"/>
  <c r="AP132" i="15"/>
  <c r="AP133" i="15"/>
  <c r="AP134" i="15"/>
  <c r="AP135" i="15"/>
  <c r="AP136" i="15"/>
  <c r="AP137" i="15"/>
  <c r="AP138" i="15"/>
  <c r="AP139" i="15"/>
  <c r="AP140" i="15"/>
  <c r="AP141" i="15"/>
  <c r="AP142" i="15"/>
  <c r="AP143" i="15"/>
  <c r="AP144" i="15"/>
  <c r="AP145" i="15"/>
  <c r="AP146" i="15"/>
  <c r="AP147" i="15"/>
  <c r="AP148" i="15"/>
  <c r="AP149" i="15"/>
  <c r="AP150" i="15"/>
  <c r="AP151" i="15"/>
  <c r="AP152" i="15"/>
  <c r="AP153" i="15"/>
  <c r="AP154" i="15"/>
  <c r="AP155" i="15"/>
  <c r="AP156" i="15"/>
  <c r="AP157" i="15"/>
  <c r="AP158" i="15"/>
  <c r="AP159" i="15"/>
  <c r="AQ10" i="15"/>
  <c r="AQ160" i="15" s="1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Q48" i="15"/>
  <c r="AQ49" i="15"/>
  <c r="AQ50" i="15"/>
  <c r="AQ51" i="15"/>
  <c r="AQ52" i="15"/>
  <c r="AQ53" i="15"/>
  <c r="AQ54" i="15"/>
  <c r="AQ55" i="15"/>
  <c r="AQ56" i="15"/>
  <c r="AQ57" i="15"/>
  <c r="AQ58" i="15"/>
  <c r="AQ59" i="15"/>
  <c r="AQ60" i="15"/>
  <c r="AQ61" i="15"/>
  <c r="AQ62" i="15"/>
  <c r="AQ63" i="15"/>
  <c r="AQ64" i="15"/>
  <c r="AQ65" i="15"/>
  <c r="AQ66" i="15"/>
  <c r="AQ67" i="15"/>
  <c r="AQ68" i="15"/>
  <c r="AQ69" i="15"/>
  <c r="AQ70" i="15"/>
  <c r="AQ71" i="15"/>
  <c r="AQ72" i="15"/>
  <c r="AQ73" i="15"/>
  <c r="AQ74" i="15"/>
  <c r="AQ75" i="15"/>
  <c r="AQ76" i="15"/>
  <c r="AQ77" i="15"/>
  <c r="AQ78" i="15"/>
  <c r="AQ79" i="15"/>
  <c r="AQ80" i="15"/>
  <c r="AQ81" i="15"/>
  <c r="AQ82" i="15"/>
  <c r="AQ83" i="15"/>
  <c r="AQ84" i="15"/>
  <c r="AQ85" i="15"/>
  <c r="AQ86" i="15"/>
  <c r="AQ87" i="15"/>
  <c r="AQ88" i="15"/>
  <c r="AQ89" i="15"/>
  <c r="AQ90" i="15"/>
  <c r="AQ91" i="15"/>
  <c r="AQ92" i="15"/>
  <c r="AQ93" i="15"/>
  <c r="AQ94" i="15"/>
  <c r="AQ95" i="15"/>
  <c r="AQ96" i="15"/>
  <c r="AQ97" i="15"/>
  <c r="AQ98" i="15"/>
  <c r="AQ99" i="15"/>
  <c r="AQ100" i="15"/>
  <c r="AQ101" i="15"/>
  <c r="AQ102" i="15"/>
  <c r="AQ103" i="15"/>
  <c r="AQ104" i="15"/>
  <c r="AQ105" i="15"/>
  <c r="AQ106" i="15"/>
  <c r="AQ107" i="15"/>
  <c r="AQ108" i="15"/>
  <c r="AQ109" i="15"/>
  <c r="AQ110" i="15"/>
  <c r="AQ111" i="15"/>
  <c r="AQ112" i="15"/>
  <c r="AQ113" i="15"/>
  <c r="AQ114" i="15"/>
  <c r="AQ115" i="15"/>
  <c r="AQ116" i="15"/>
  <c r="AQ117" i="15"/>
  <c r="AQ118" i="15"/>
  <c r="AQ119" i="15"/>
  <c r="AQ120" i="15"/>
  <c r="AQ121" i="15"/>
  <c r="AQ122" i="15"/>
  <c r="AQ123" i="15"/>
  <c r="AQ124" i="15"/>
  <c r="AQ125" i="15"/>
  <c r="AQ126" i="15"/>
  <c r="AQ127" i="15"/>
  <c r="AQ128" i="15"/>
  <c r="AQ129" i="15"/>
  <c r="AQ130" i="15"/>
  <c r="AQ131" i="15"/>
  <c r="AQ132" i="15"/>
  <c r="AQ133" i="15"/>
  <c r="AQ134" i="15"/>
  <c r="AQ135" i="15"/>
  <c r="AQ136" i="15"/>
  <c r="AQ137" i="15"/>
  <c r="AQ138" i="15"/>
  <c r="AQ139" i="15"/>
  <c r="AQ140" i="15"/>
  <c r="AQ141" i="15"/>
  <c r="AQ142" i="15"/>
  <c r="AQ143" i="15"/>
  <c r="AQ144" i="15"/>
  <c r="AQ145" i="15"/>
  <c r="AQ146" i="15"/>
  <c r="AQ147" i="15"/>
  <c r="AQ148" i="15"/>
  <c r="AQ149" i="15"/>
  <c r="AQ150" i="15"/>
  <c r="AQ151" i="15"/>
  <c r="AQ152" i="15"/>
  <c r="AQ153" i="15"/>
  <c r="AQ154" i="15"/>
  <c r="AQ155" i="15"/>
  <c r="AQ156" i="15"/>
  <c r="AQ157" i="15"/>
  <c r="AQ158" i="15"/>
  <c r="AQ159" i="15"/>
  <c r="AR10" i="15"/>
  <c r="AR160" i="15" s="1"/>
  <c r="AR11" i="15"/>
  <c r="AR12" i="15"/>
  <c r="AR13" i="15"/>
  <c r="AR14" i="15"/>
  <c r="AR15" i="15"/>
  <c r="AR16" i="15"/>
  <c r="AR17" i="15"/>
  <c r="AR18" i="15"/>
  <c r="AR19" i="15"/>
  <c r="AR20" i="15"/>
  <c r="AR21" i="15"/>
  <c r="AR22" i="15"/>
  <c r="AR23" i="15"/>
  <c r="AR24" i="15"/>
  <c r="AR25" i="15"/>
  <c r="AR26" i="15"/>
  <c r="AR27" i="15"/>
  <c r="AR28" i="15"/>
  <c r="AR29" i="15"/>
  <c r="AR30" i="15"/>
  <c r="AR31" i="15"/>
  <c r="AR32" i="15"/>
  <c r="AR33" i="15"/>
  <c r="AR34" i="15"/>
  <c r="AR35" i="15"/>
  <c r="AR36" i="15"/>
  <c r="AR37" i="15"/>
  <c r="AR38" i="15"/>
  <c r="AR39" i="15"/>
  <c r="AR40" i="15"/>
  <c r="AR41" i="15"/>
  <c r="AR42" i="15"/>
  <c r="AR43" i="15"/>
  <c r="AR44" i="15"/>
  <c r="AR45" i="15"/>
  <c r="AR46" i="15"/>
  <c r="AR47" i="15"/>
  <c r="AR48" i="15"/>
  <c r="AR49" i="15"/>
  <c r="AR50" i="15"/>
  <c r="AR51" i="15"/>
  <c r="AR52" i="15"/>
  <c r="AR53" i="15"/>
  <c r="AR54" i="15"/>
  <c r="AR55" i="15"/>
  <c r="AR56" i="15"/>
  <c r="AR57" i="15"/>
  <c r="AR58" i="15"/>
  <c r="AR59" i="15"/>
  <c r="AR60" i="15"/>
  <c r="AR61" i="15"/>
  <c r="AR62" i="15"/>
  <c r="AR63" i="15"/>
  <c r="AR64" i="15"/>
  <c r="AR65" i="15"/>
  <c r="AR66" i="15"/>
  <c r="AR67" i="15"/>
  <c r="AR68" i="15"/>
  <c r="AR69" i="15"/>
  <c r="AR70" i="15"/>
  <c r="AR71" i="15"/>
  <c r="AR72" i="15"/>
  <c r="AR73" i="15"/>
  <c r="AR74" i="15"/>
  <c r="AR75" i="15"/>
  <c r="AR76" i="15"/>
  <c r="AR77" i="15"/>
  <c r="AR78" i="15"/>
  <c r="AR79" i="15"/>
  <c r="AR80" i="15"/>
  <c r="AR81" i="15"/>
  <c r="AR82" i="15"/>
  <c r="AR83" i="15"/>
  <c r="AR84" i="15"/>
  <c r="AR85" i="15"/>
  <c r="AR86" i="15"/>
  <c r="AR87" i="15"/>
  <c r="AR88" i="15"/>
  <c r="AR89" i="15"/>
  <c r="AR90" i="15"/>
  <c r="AR91" i="15"/>
  <c r="AR92" i="15"/>
  <c r="AR93" i="15"/>
  <c r="AR94" i="15"/>
  <c r="AR95" i="15"/>
  <c r="AR96" i="15"/>
  <c r="AR97" i="15"/>
  <c r="AR98" i="15"/>
  <c r="AR99" i="15"/>
  <c r="AR100" i="15"/>
  <c r="AR101" i="15"/>
  <c r="AR102" i="15"/>
  <c r="AR103" i="15"/>
  <c r="AR104" i="15"/>
  <c r="AR105" i="15"/>
  <c r="AR106" i="15"/>
  <c r="AR107" i="15"/>
  <c r="AR108" i="15"/>
  <c r="AR109" i="15"/>
  <c r="AR110" i="15"/>
  <c r="AR111" i="15"/>
  <c r="AR112" i="15"/>
  <c r="AR113" i="15"/>
  <c r="AR114" i="15"/>
  <c r="AR115" i="15"/>
  <c r="AR116" i="15"/>
  <c r="AR117" i="15"/>
  <c r="AR118" i="15"/>
  <c r="AR119" i="15"/>
  <c r="AR120" i="15"/>
  <c r="AR121" i="15"/>
  <c r="AR122" i="15"/>
  <c r="AR123" i="15"/>
  <c r="AR124" i="15"/>
  <c r="AR125" i="15"/>
  <c r="AR126" i="15"/>
  <c r="AR127" i="15"/>
  <c r="AR128" i="15"/>
  <c r="AR129" i="15"/>
  <c r="AR130" i="15"/>
  <c r="AR131" i="15"/>
  <c r="AR132" i="15"/>
  <c r="AR133" i="15"/>
  <c r="AR134" i="15"/>
  <c r="AR135" i="15"/>
  <c r="AR136" i="15"/>
  <c r="AR137" i="15"/>
  <c r="AR138" i="15"/>
  <c r="AR139" i="15"/>
  <c r="AR140" i="15"/>
  <c r="AR141" i="15"/>
  <c r="AR142" i="15"/>
  <c r="AR143" i="15"/>
  <c r="AR144" i="15"/>
  <c r="AR145" i="15"/>
  <c r="AR146" i="15"/>
  <c r="AR147" i="15"/>
  <c r="AR148" i="15"/>
  <c r="AR149" i="15"/>
  <c r="AR150" i="15"/>
  <c r="AR151" i="15"/>
  <c r="AR152" i="15"/>
  <c r="AR153" i="15"/>
  <c r="AR154" i="15"/>
  <c r="AR155" i="15"/>
  <c r="AR156" i="15"/>
  <c r="AR157" i="15"/>
  <c r="AR158" i="15"/>
  <c r="AR159" i="15"/>
  <c r="AS10" i="15"/>
  <c r="AS160" i="15" s="1"/>
  <c r="AS11" i="15"/>
  <c r="AS12" i="15"/>
  <c r="AS13" i="15"/>
  <c r="AS14" i="15"/>
  <c r="AS15" i="15"/>
  <c r="AS16" i="15"/>
  <c r="AS17" i="15"/>
  <c r="AS18" i="15"/>
  <c r="AS19" i="15"/>
  <c r="AS20" i="15"/>
  <c r="AS21" i="15"/>
  <c r="AS22" i="15"/>
  <c r="AS23" i="15"/>
  <c r="AS24" i="15"/>
  <c r="AS25" i="15"/>
  <c r="AS26" i="15"/>
  <c r="AS27" i="15"/>
  <c r="AS28" i="15"/>
  <c r="AS29" i="15"/>
  <c r="AS30" i="15"/>
  <c r="AS31" i="15"/>
  <c r="AS32" i="15"/>
  <c r="AS33" i="15"/>
  <c r="AS34" i="15"/>
  <c r="AS35" i="15"/>
  <c r="AS36" i="15"/>
  <c r="AS37" i="15"/>
  <c r="AS38" i="15"/>
  <c r="AS39" i="15"/>
  <c r="AS40" i="15"/>
  <c r="AS41" i="15"/>
  <c r="AS42" i="15"/>
  <c r="AS43" i="15"/>
  <c r="AS44" i="15"/>
  <c r="AS45" i="15"/>
  <c r="AS46" i="15"/>
  <c r="AS47" i="15"/>
  <c r="AS48" i="15"/>
  <c r="AS49" i="15"/>
  <c r="AS50" i="15"/>
  <c r="AS51" i="15"/>
  <c r="AS52" i="15"/>
  <c r="AS53" i="15"/>
  <c r="AS54" i="15"/>
  <c r="AS55" i="15"/>
  <c r="AS56" i="15"/>
  <c r="AS57" i="15"/>
  <c r="AS58" i="15"/>
  <c r="AS59" i="15"/>
  <c r="AS60" i="15"/>
  <c r="AS61" i="15"/>
  <c r="AS62" i="15"/>
  <c r="AS63" i="15"/>
  <c r="AS64" i="15"/>
  <c r="AS65" i="15"/>
  <c r="AS66" i="15"/>
  <c r="AS67" i="15"/>
  <c r="AS68" i="15"/>
  <c r="AS69" i="15"/>
  <c r="AS70" i="15"/>
  <c r="AS71" i="15"/>
  <c r="AS72" i="15"/>
  <c r="AS73" i="15"/>
  <c r="AS74" i="15"/>
  <c r="AS75" i="15"/>
  <c r="AS76" i="15"/>
  <c r="AS77" i="15"/>
  <c r="AS78" i="15"/>
  <c r="AS79" i="15"/>
  <c r="AS80" i="15"/>
  <c r="AS81" i="15"/>
  <c r="AS82" i="15"/>
  <c r="AS83" i="15"/>
  <c r="AS84" i="15"/>
  <c r="AS85" i="15"/>
  <c r="AS86" i="15"/>
  <c r="AS87" i="15"/>
  <c r="AS88" i="15"/>
  <c r="AS89" i="15"/>
  <c r="AS90" i="15"/>
  <c r="AS91" i="15"/>
  <c r="AS92" i="15"/>
  <c r="AS93" i="15"/>
  <c r="AS94" i="15"/>
  <c r="AS95" i="15"/>
  <c r="AS96" i="15"/>
  <c r="AS97" i="15"/>
  <c r="AS98" i="15"/>
  <c r="AS99" i="15"/>
  <c r="AS100" i="15"/>
  <c r="AS101" i="15"/>
  <c r="AS102" i="15"/>
  <c r="AS103" i="15"/>
  <c r="AS104" i="15"/>
  <c r="AS105" i="15"/>
  <c r="AS106" i="15"/>
  <c r="AS107" i="15"/>
  <c r="AS108" i="15"/>
  <c r="AS109" i="15"/>
  <c r="AS110" i="15"/>
  <c r="AS111" i="15"/>
  <c r="AS112" i="15"/>
  <c r="AS113" i="15"/>
  <c r="AS114" i="15"/>
  <c r="AS115" i="15"/>
  <c r="AS116" i="15"/>
  <c r="AS117" i="15"/>
  <c r="AS118" i="15"/>
  <c r="AS119" i="15"/>
  <c r="AS120" i="15"/>
  <c r="AS121" i="15"/>
  <c r="AS122" i="15"/>
  <c r="AS123" i="15"/>
  <c r="AS124" i="15"/>
  <c r="AS125" i="15"/>
  <c r="AS126" i="15"/>
  <c r="AS127" i="15"/>
  <c r="AS128" i="15"/>
  <c r="AS129" i="15"/>
  <c r="AS130" i="15"/>
  <c r="AS131" i="15"/>
  <c r="AS132" i="15"/>
  <c r="AS133" i="15"/>
  <c r="AS134" i="15"/>
  <c r="AS135" i="15"/>
  <c r="AS136" i="15"/>
  <c r="AS137" i="15"/>
  <c r="AS138" i="15"/>
  <c r="AS139" i="15"/>
  <c r="AS140" i="15"/>
  <c r="AS141" i="15"/>
  <c r="AS142" i="15"/>
  <c r="AS143" i="15"/>
  <c r="AS144" i="15"/>
  <c r="AS145" i="15"/>
  <c r="AS146" i="15"/>
  <c r="AS147" i="15"/>
  <c r="AS148" i="15"/>
  <c r="AS149" i="15"/>
  <c r="AS150" i="15"/>
  <c r="AS151" i="15"/>
  <c r="AS152" i="15"/>
  <c r="AS153" i="15"/>
  <c r="AS154" i="15"/>
  <c r="AS155" i="15"/>
  <c r="AS156" i="15"/>
  <c r="AS157" i="15"/>
  <c r="AS158" i="15"/>
  <c r="AS159" i="15"/>
  <c r="AT10" i="15"/>
  <c r="AT160" i="15" s="1"/>
  <c r="AT11" i="15"/>
  <c r="AT12" i="15"/>
  <c r="AT13" i="15"/>
  <c r="AT14" i="15"/>
  <c r="AT15" i="15"/>
  <c r="AT16" i="15"/>
  <c r="AT17" i="15"/>
  <c r="AT18" i="15"/>
  <c r="AT19" i="15"/>
  <c r="AT20" i="15"/>
  <c r="AT21" i="15"/>
  <c r="AT22" i="15"/>
  <c r="AT23" i="15"/>
  <c r="AT24" i="15"/>
  <c r="AT25" i="15"/>
  <c r="AT26" i="15"/>
  <c r="AT27" i="15"/>
  <c r="AT28" i="15"/>
  <c r="AT29" i="15"/>
  <c r="AT30" i="15"/>
  <c r="AT31" i="15"/>
  <c r="AT32" i="15"/>
  <c r="AT33" i="15"/>
  <c r="AT34" i="15"/>
  <c r="AT35" i="15"/>
  <c r="AT36" i="15"/>
  <c r="AT37" i="15"/>
  <c r="AT38" i="15"/>
  <c r="AT39" i="15"/>
  <c r="AT40" i="15"/>
  <c r="AT41" i="15"/>
  <c r="AT42" i="15"/>
  <c r="AT43" i="15"/>
  <c r="AT44" i="15"/>
  <c r="AT45" i="15"/>
  <c r="AT46" i="15"/>
  <c r="AT47" i="15"/>
  <c r="AT48" i="15"/>
  <c r="AT49" i="15"/>
  <c r="AT50" i="15"/>
  <c r="AT51" i="15"/>
  <c r="AT52" i="15"/>
  <c r="AT53" i="15"/>
  <c r="AT54" i="15"/>
  <c r="AT55" i="15"/>
  <c r="AT56" i="15"/>
  <c r="AT57" i="15"/>
  <c r="AT58" i="15"/>
  <c r="AT59" i="15"/>
  <c r="AT60" i="15"/>
  <c r="AT61" i="15"/>
  <c r="AT62" i="15"/>
  <c r="AT63" i="15"/>
  <c r="AT64" i="15"/>
  <c r="AT65" i="15"/>
  <c r="AT66" i="15"/>
  <c r="AT67" i="15"/>
  <c r="AT68" i="15"/>
  <c r="AT69" i="15"/>
  <c r="AT70" i="15"/>
  <c r="AT71" i="15"/>
  <c r="AT72" i="15"/>
  <c r="AT73" i="15"/>
  <c r="AT74" i="15"/>
  <c r="AT75" i="15"/>
  <c r="AT76" i="15"/>
  <c r="AT77" i="15"/>
  <c r="AT78" i="15"/>
  <c r="AT79" i="15"/>
  <c r="AT80" i="15"/>
  <c r="AT81" i="15"/>
  <c r="AT82" i="15"/>
  <c r="AT83" i="15"/>
  <c r="AT84" i="15"/>
  <c r="AT85" i="15"/>
  <c r="AT86" i="15"/>
  <c r="AT87" i="15"/>
  <c r="AT88" i="15"/>
  <c r="AT89" i="15"/>
  <c r="AT90" i="15"/>
  <c r="AT91" i="15"/>
  <c r="AT92" i="15"/>
  <c r="AT93" i="15"/>
  <c r="AT94" i="15"/>
  <c r="AT95" i="15"/>
  <c r="AT96" i="15"/>
  <c r="AT97" i="15"/>
  <c r="AT98" i="15"/>
  <c r="AT99" i="15"/>
  <c r="AT100" i="15"/>
  <c r="AT101" i="15"/>
  <c r="AT102" i="15"/>
  <c r="AT103" i="15"/>
  <c r="AT104" i="15"/>
  <c r="AT105" i="15"/>
  <c r="AT106" i="15"/>
  <c r="AT107" i="15"/>
  <c r="AT108" i="15"/>
  <c r="AT109" i="15"/>
  <c r="AT110" i="15"/>
  <c r="AT111" i="15"/>
  <c r="AT112" i="15"/>
  <c r="AT113" i="15"/>
  <c r="AT114" i="15"/>
  <c r="AT115" i="15"/>
  <c r="AT116" i="15"/>
  <c r="AT117" i="15"/>
  <c r="AT118" i="15"/>
  <c r="AT119" i="15"/>
  <c r="AT120" i="15"/>
  <c r="AT121" i="15"/>
  <c r="AT122" i="15"/>
  <c r="AT123" i="15"/>
  <c r="AT124" i="15"/>
  <c r="AT125" i="15"/>
  <c r="AT126" i="15"/>
  <c r="AT127" i="15"/>
  <c r="AT128" i="15"/>
  <c r="AT129" i="15"/>
  <c r="AT130" i="15"/>
  <c r="AT131" i="15"/>
  <c r="AT132" i="15"/>
  <c r="AT133" i="15"/>
  <c r="AT134" i="15"/>
  <c r="AT135" i="15"/>
  <c r="AT136" i="15"/>
  <c r="AT137" i="15"/>
  <c r="AT138" i="15"/>
  <c r="AT139" i="15"/>
  <c r="AT140" i="15"/>
  <c r="AT141" i="15"/>
  <c r="AT142" i="15"/>
  <c r="AT143" i="15"/>
  <c r="AT144" i="15"/>
  <c r="AT145" i="15"/>
  <c r="AT146" i="15"/>
  <c r="AT147" i="15"/>
  <c r="AT148" i="15"/>
  <c r="AT149" i="15"/>
  <c r="AT150" i="15"/>
  <c r="AT151" i="15"/>
  <c r="AT152" i="15"/>
  <c r="AT153" i="15"/>
  <c r="AT154" i="15"/>
  <c r="AT155" i="15"/>
  <c r="AT156" i="15"/>
  <c r="AT157" i="15"/>
  <c r="AT158" i="15"/>
  <c r="AT159" i="15"/>
  <c r="AF10" i="16"/>
  <c r="AF11" i="16"/>
  <c r="AF12" i="16"/>
  <c r="AF13" i="16"/>
  <c r="AF14" i="16"/>
  <c r="AF15" i="16"/>
  <c r="AF16" i="16"/>
  <c r="AF17" i="16"/>
  <c r="AF18" i="16"/>
  <c r="AF19" i="16"/>
  <c r="AF20" i="16"/>
  <c r="AF21" i="16"/>
  <c r="AF22" i="16"/>
  <c r="AF23" i="16"/>
  <c r="AF24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F54" i="16"/>
  <c r="AF55" i="16"/>
  <c r="AF56" i="16"/>
  <c r="AF57" i="16"/>
  <c r="AF58" i="16"/>
  <c r="AF59" i="16"/>
  <c r="AF60" i="16"/>
  <c r="AF61" i="16"/>
  <c r="AF62" i="16"/>
  <c r="AF63" i="16"/>
  <c r="AF64" i="16"/>
  <c r="AF65" i="16"/>
  <c r="AF66" i="16"/>
  <c r="AF67" i="16"/>
  <c r="AF68" i="16"/>
  <c r="AF69" i="16"/>
  <c r="AF70" i="16"/>
  <c r="AF71" i="16"/>
  <c r="AF72" i="16"/>
  <c r="AF73" i="16"/>
  <c r="AF74" i="16"/>
  <c r="AF75" i="16"/>
  <c r="AF76" i="16"/>
  <c r="AF77" i="16"/>
  <c r="AF78" i="16"/>
  <c r="AF79" i="16"/>
  <c r="AF80" i="16"/>
  <c r="AF81" i="16"/>
  <c r="AF82" i="16"/>
  <c r="AF83" i="16"/>
  <c r="AF84" i="16"/>
  <c r="AF85" i="16"/>
  <c r="AF86" i="16"/>
  <c r="AF87" i="16"/>
  <c r="AF88" i="16"/>
  <c r="AF89" i="16"/>
  <c r="AF90" i="16"/>
  <c r="AF91" i="16"/>
  <c r="AF92" i="16"/>
  <c r="AF93" i="16"/>
  <c r="AF94" i="16"/>
  <c r="AF95" i="16"/>
  <c r="AF96" i="16"/>
  <c r="AF97" i="16"/>
  <c r="AF98" i="16"/>
  <c r="AF99" i="16"/>
  <c r="AF100" i="16"/>
  <c r="AF101" i="16"/>
  <c r="AF102" i="16"/>
  <c r="AF103" i="16"/>
  <c r="AF104" i="16"/>
  <c r="AF105" i="16"/>
  <c r="AF106" i="16"/>
  <c r="AF107" i="16"/>
  <c r="AF108" i="16"/>
  <c r="AF109" i="16"/>
  <c r="AF110" i="16"/>
  <c r="AF111" i="16"/>
  <c r="AF112" i="16"/>
  <c r="AF113" i="16"/>
  <c r="AF114" i="16"/>
  <c r="AF115" i="16"/>
  <c r="AF116" i="16"/>
  <c r="AF117" i="16"/>
  <c r="AF118" i="16"/>
  <c r="AF119" i="16"/>
  <c r="AF120" i="16"/>
  <c r="AF121" i="16"/>
  <c r="AF122" i="16"/>
  <c r="AF123" i="16"/>
  <c r="AF124" i="16"/>
  <c r="AF125" i="16"/>
  <c r="AF126" i="16"/>
  <c r="AF127" i="16"/>
  <c r="AF128" i="16"/>
  <c r="AF129" i="16"/>
  <c r="AF130" i="16"/>
  <c r="AF131" i="16"/>
  <c r="AF132" i="16"/>
  <c r="AF133" i="16"/>
  <c r="AF134" i="16"/>
  <c r="AF135" i="16"/>
  <c r="AF136" i="16"/>
  <c r="AF137" i="16"/>
  <c r="AF138" i="16"/>
  <c r="AF139" i="16"/>
  <c r="AF140" i="16"/>
  <c r="AF141" i="16"/>
  <c r="AF142" i="16"/>
  <c r="AF143" i="16"/>
  <c r="AF144" i="16"/>
  <c r="AF145" i="16"/>
  <c r="AF146" i="16"/>
  <c r="AF147" i="16"/>
  <c r="AF148" i="16"/>
  <c r="AF149" i="16"/>
  <c r="AF150" i="16"/>
  <c r="AF151" i="16"/>
  <c r="AF152" i="16"/>
  <c r="AF153" i="16"/>
  <c r="AF154" i="16"/>
  <c r="AF155" i="16"/>
  <c r="AF156" i="16"/>
  <c r="AF157" i="16"/>
  <c r="AF158" i="16"/>
  <c r="AF159" i="16"/>
  <c r="AF160" i="16"/>
  <c r="AM10" i="16"/>
  <c r="AM11" i="16"/>
  <c r="AM12" i="16"/>
  <c r="AM13" i="16"/>
  <c r="AM14" i="16"/>
  <c r="AM15" i="16"/>
  <c r="AM16" i="16"/>
  <c r="AM17" i="16"/>
  <c r="AM18" i="16"/>
  <c r="AM19" i="16"/>
  <c r="AM20" i="16"/>
  <c r="AM21" i="16"/>
  <c r="AM22" i="16"/>
  <c r="AM23" i="16"/>
  <c r="AM24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AM38" i="16"/>
  <c r="AM39" i="16"/>
  <c r="AM40" i="16"/>
  <c r="AM41" i="16"/>
  <c r="AM42" i="16"/>
  <c r="AM43" i="16"/>
  <c r="AM44" i="16"/>
  <c r="AM45" i="16"/>
  <c r="AM46" i="16"/>
  <c r="AM47" i="16"/>
  <c r="AM48" i="16"/>
  <c r="AM49" i="16"/>
  <c r="AM50" i="16"/>
  <c r="AM51" i="16"/>
  <c r="AM52" i="16"/>
  <c r="AM53" i="16"/>
  <c r="AM54" i="16"/>
  <c r="AM55" i="16"/>
  <c r="AM56" i="16"/>
  <c r="AM57" i="16"/>
  <c r="AM58" i="16"/>
  <c r="AM59" i="16"/>
  <c r="AM60" i="16"/>
  <c r="AM61" i="16"/>
  <c r="AM62" i="16"/>
  <c r="AM63" i="16"/>
  <c r="AM64" i="16"/>
  <c r="AM65" i="16"/>
  <c r="AM66" i="16"/>
  <c r="AM67" i="16"/>
  <c r="AM68" i="16"/>
  <c r="AM69" i="16"/>
  <c r="AM70" i="16"/>
  <c r="AM71" i="16"/>
  <c r="AM72" i="16"/>
  <c r="AM73" i="16"/>
  <c r="AM74" i="16"/>
  <c r="AM75" i="16"/>
  <c r="AM76" i="16"/>
  <c r="AM77" i="16"/>
  <c r="AM78" i="16"/>
  <c r="AM79" i="16"/>
  <c r="AM80" i="16"/>
  <c r="AM81" i="16"/>
  <c r="AM82" i="16"/>
  <c r="AM83" i="16"/>
  <c r="AM84" i="16"/>
  <c r="AM85" i="16"/>
  <c r="AM86" i="16"/>
  <c r="AM87" i="16"/>
  <c r="AM88" i="16"/>
  <c r="AM89" i="16"/>
  <c r="AM90" i="16"/>
  <c r="AM91" i="16"/>
  <c r="AM92" i="16"/>
  <c r="AM93" i="16"/>
  <c r="AM94" i="16"/>
  <c r="AM95" i="16"/>
  <c r="AM96" i="16"/>
  <c r="AM97" i="16"/>
  <c r="AM98" i="16"/>
  <c r="AM99" i="16"/>
  <c r="AM100" i="16"/>
  <c r="AM101" i="16"/>
  <c r="AM102" i="16"/>
  <c r="AM103" i="16"/>
  <c r="AM104" i="16"/>
  <c r="AM105" i="16"/>
  <c r="AM106" i="16"/>
  <c r="AM107" i="16"/>
  <c r="AM108" i="16"/>
  <c r="AM109" i="16"/>
  <c r="AM110" i="16"/>
  <c r="AM111" i="16"/>
  <c r="AM112" i="16"/>
  <c r="AM113" i="16"/>
  <c r="AM114" i="16"/>
  <c r="AM115" i="16"/>
  <c r="AM116" i="16"/>
  <c r="AM117" i="16"/>
  <c r="AM118" i="16"/>
  <c r="AM119" i="16"/>
  <c r="AM120" i="16"/>
  <c r="AM121" i="16"/>
  <c r="AM122" i="16"/>
  <c r="AM123" i="16"/>
  <c r="AM124" i="16"/>
  <c r="AM125" i="16"/>
  <c r="AM126" i="16"/>
  <c r="AM127" i="16"/>
  <c r="AM128" i="16"/>
  <c r="AM129" i="16"/>
  <c r="AM130" i="16"/>
  <c r="AM131" i="16"/>
  <c r="AM132" i="16"/>
  <c r="AM133" i="16"/>
  <c r="AM134" i="16"/>
  <c r="AM135" i="16"/>
  <c r="AM136" i="16"/>
  <c r="AM137" i="16"/>
  <c r="AM138" i="16"/>
  <c r="AM139" i="16"/>
  <c r="AM140" i="16"/>
  <c r="AM141" i="16"/>
  <c r="AM142" i="16"/>
  <c r="AM143" i="16"/>
  <c r="AM144" i="16"/>
  <c r="AM145" i="16"/>
  <c r="AM146" i="16"/>
  <c r="AM147" i="16"/>
  <c r="AM148" i="16"/>
  <c r="AM149" i="16"/>
  <c r="AM150" i="16"/>
  <c r="AM151" i="16"/>
  <c r="AM152" i="16"/>
  <c r="AM153" i="16"/>
  <c r="AM154" i="16"/>
  <c r="AM155" i="16"/>
  <c r="AM156" i="16"/>
  <c r="AM157" i="16"/>
  <c r="AM158" i="16"/>
  <c r="AM159" i="16"/>
  <c r="AM160" i="16"/>
  <c r="AN10" i="16"/>
  <c r="AN11" i="16"/>
  <c r="AN12" i="16"/>
  <c r="AN13" i="16"/>
  <c r="AN14" i="16"/>
  <c r="AN15" i="16"/>
  <c r="AN16" i="16"/>
  <c r="AN17" i="16"/>
  <c r="AN18" i="16"/>
  <c r="AN19" i="16"/>
  <c r="AN20" i="16"/>
  <c r="AN21" i="16"/>
  <c r="AN22" i="16"/>
  <c r="AN23" i="16"/>
  <c r="AN24" i="16"/>
  <c r="AN25" i="16"/>
  <c r="AN26" i="16"/>
  <c r="AN27" i="16"/>
  <c r="AN28" i="16"/>
  <c r="AN29" i="16"/>
  <c r="AN30" i="16"/>
  <c r="AN31" i="16"/>
  <c r="AN32" i="16"/>
  <c r="AN33" i="16"/>
  <c r="AN34" i="16"/>
  <c r="AN35" i="16"/>
  <c r="AN36" i="16"/>
  <c r="AN37" i="16"/>
  <c r="AN38" i="16"/>
  <c r="AN39" i="16"/>
  <c r="AN40" i="16"/>
  <c r="AN41" i="16"/>
  <c r="AN42" i="16"/>
  <c r="AN43" i="16"/>
  <c r="AN44" i="16"/>
  <c r="AN45" i="16"/>
  <c r="AN46" i="16"/>
  <c r="AN47" i="16"/>
  <c r="AN48" i="16"/>
  <c r="AN49" i="16"/>
  <c r="AN50" i="16"/>
  <c r="AN51" i="16"/>
  <c r="AN52" i="16"/>
  <c r="AN53" i="16"/>
  <c r="AN54" i="16"/>
  <c r="AN55" i="16"/>
  <c r="AN56" i="16"/>
  <c r="AN57" i="16"/>
  <c r="AN58" i="16"/>
  <c r="AN59" i="16"/>
  <c r="AN60" i="16"/>
  <c r="AN61" i="16"/>
  <c r="AN62" i="16"/>
  <c r="AN63" i="16"/>
  <c r="AN64" i="16"/>
  <c r="AN65" i="16"/>
  <c r="AN66" i="16"/>
  <c r="AN67" i="16"/>
  <c r="AN68" i="16"/>
  <c r="AN69" i="16"/>
  <c r="AN70" i="16"/>
  <c r="AN71" i="16"/>
  <c r="AN72" i="16"/>
  <c r="AN73" i="16"/>
  <c r="AN74" i="16"/>
  <c r="AN75" i="16"/>
  <c r="AN76" i="16"/>
  <c r="AN77" i="16"/>
  <c r="AN78" i="16"/>
  <c r="AN79" i="16"/>
  <c r="AN80" i="16"/>
  <c r="AN81" i="16"/>
  <c r="AN82" i="16"/>
  <c r="AN83" i="16"/>
  <c r="AN84" i="16"/>
  <c r="AN85" i="16"/>
  <c r="AN86" i="16"/>
  <c r="AN87" i="16"/>
  <c r="AN88" i="16"/>
  <c r="AN89" i="16"/>
  <c r="AN90" i="16"/>
  <c r="AN91" i="16"/>
  <c r="AN92" i="16"/>
  <c r="AN93" i="16"/>
  <c r="AN94" i="16"/>
  <c r="AN95" i="16"/>
  <c r="AN96" i="16"/>
  <c r="AN97" i="16"/>
  <c r="AN98" i="16"/>
  <c r="AN99" i="16"/>
  <c r="AN100" i="16"/>
  <c r="AN101" i="16"/>
  <c r="AN102" i="16"/>
  <c r="AN103" i="16"/>
  <c r="AN104" i="16"/>
  <c r="AN105" i="16"/>
  <c r="AN106" i="16"/>
  <c r="AN107" i="16"/>
  <c r="AN108" i="16"/>
  <c r="AN109" i="16"/>
  <c r="AN110" i="16"/>
  <c r="AN111" i="16"/>
  <c r="AN112" i="16"/>
  <c r="AN113" i="16"/>
  <c r="AN114" i="16"/>
  <c r="AN115" i="16"/>
  <c r="AN116" i="16"/>
  <c r="AN117" i="16"/>
  <c r="AN118" i="16"/>
  <c r="AN119" i="16"/>
  <c r="AN120" i="16"/>
  <c r="AN121" i="16"/>
  <c r="AN122" i="16"/>
  <c r="AN123" i="16"/>
  <c r="AN124" i="16"/>
  <c r="AN125" i="16"/>
  <c r="AN126" i="16"/>
  <c r="AN127" i="16"/>
  <c r="AN128" i="16"/>
  <c r="AN129" i="16"/>
  <c r="AN130" i="16"/>
  <c r="AN131" i="16"/>
  <c r="AN132" i="16"/>
  <c r="AN133" i="16"/>
  <c r="AN134" i="16"/>
  <c r="AN135" i="16"/>
  <c r="AN136" i="16"/>
  <c r="AN137" i="16"/>
  <c r="AN138" i="16"/>
  <c r="AN139" i="16"/>
  <c r="AN140" i="16"/>
  <c r="AN141" i="16"/>
  <c r="AN142" i="16"/>
  <c r="AN143" i="16"/>
  <c r="AN144" i="16"/>
  <c r="AN145" i="16"/>
  <c r="AN146" i="16"/>
  <c r="AN147" i="16"/>
  <c r="AN148" i="16"/>
  <c r="AN149" i="16"/>
  <c r="AN150" i="16"/>
  <c r="AN151" i="16"/>
  <c r="AN152" i="16"/>
  <c r="AN153" i="16"/>
  <c r="AN154" i="16"/>
  <c r="AN155" i="16"/>
  <c r="AN156" i="16"/>
  <c r="AN157" i="16"/>
  <c r="AN158" i="16"/>
  <c r="AN159" i="16"/>
  <c r="AN160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O80" i="16"/>
  <c r="AO81" i="16"/>
  <c r="AO82" i="16"/>
  <c r="AO83" i="16"/>
  <c r="AO84" i="16"/>
  <c r="AO85" i="16"/>
  <c r="AO86" i="16"/>
  <c r="AO87" i="16"/>
  <c r="AO88" i="16"/>
  <c r="AO89" i="16"/>
  <c r="AO90" i="16"/>
  <c r="AO91" i="16"/>
  <c r="AO92" i="16"/>
  <c r="AO93" i="16"/>
  <c r="AO94" i="16"/>
  <c r="AO95" i="16"/>
  <c r="AO96" i="16"/>
  <c r="AO97" i="16"/>
  <c r="AO98" i="16"/>
  <c r="AO99" i="16"/>
  <c r="AO100" i="16"/>
  <c r="AO101" i="16"/>
  <c r="AO102" i="16"/>
  <c r="AO103" i="16"/>
  <c r="AO104" i="16"/>
  <c r="AO105" i="16"/>
  <c r="AO106" i="16"/>
  <c r="AO107" i="16"/>
  <c r="AO108" i="16"/>
  <c r="AO109" i="16"/>
  <c r="AO110" i="16"/>
  <c r="AO111" i="16"/>
  <c r="AO112" i="16"/>
  <c r="AO113" i="16"/>
  <c r="AO114" i="16"/>
  <c r="AO115" i="16"/>
  <c r="AO116" i="16"/>
  <c r="AO117" i="16"/>
  <c r="AO118" i="16"/>
  <c r="AO119" i="16"/>
  <c r="AO120" i="16"/>
  <c r="AO121" i="16"/>
  <c r="AO122" i="16"/>
  <c r="AO123" i="16"/>
  <c r="AO124" i="16"/>
  <c r="AO125" i="16"/>
  <c r="AO126" i="16"/>
  <c r="AO127" i="16"/>
  <c r="AO128" i="16"/>
  <c r="AO129" i="16"/>
  <c r="AO130" i="16"/>
  <c r="AO131" i="16"/>
  <c r="AO132" i="16"/>
  <c r="AO133" i="16"/>
  <c r="AO134" i="16"/>
  <c r="AO135" i="16"/>
  <c r="AO136" i="16"/>
  <c r="AO137" i="16"/>
  <c r="AO138" i="16"/>
  <c r="AO139" i="16"/>
  <c r="AO140" i="16"/>
  <c r="AO141" i="16"/>
  <c r="AO142" i="16"/>
  <c r="AO143" i="16"/>
  <c r="AO144" i="16"/>
  <c r="AO145" i="16"/>
  <c r="AO146" i="16"/>
  <c r="AO147" i="16"/>
  <c r="AO148" i="16"/>
  <c r="AO149" i="16"/>
  <c r="AO150" i="16"/>
  <c r="AO151" i="16"/>
  <c r="AO152" i="16"/>
  <c r="AO153" i="16"/>
  <c r="AO154" i="16"/>
  <c r="AO155" i="16"/>
  <c r="AO156" i="16"/>
  <c r="AO157" i="16"/>
  <c r="AO158" i="16"/>
  <c r="AO159" i="16"/>
  <c r="AO160" i="16"/>
  <c r="AP10" i="16"/>
  <c r="AP11" i="16"/>
  <c r="AP12" i="16"/>
  <c r="AP13" i="16"/>
  <c r="AP14" i="16"/>
  <c r="AP15" i="16"/>
  <c r="AP16" i="16"/>
  <c r="AP17" i="16"/>
  <c r="AP18" i="16"/>
  <c r="AP19" i="16"/>
  <c r="AP20" i="16"/>
  <c r="AP21" i="16"/>
  <c r="AP22" i="16"/>
  <c r="AP23" i="16"/>
  <c r="AP24" i="16"/>
  <c r="AP25" i="16"/>
  <c r="AP26" i="16"/>
  <c r="AP27" i="16"/>
  <c r="AP28" i="16"/>
  <c r="AP29" i="16"/>
  <c r="AP30" i="16"/>
  <c r="AP31" i="16"/>
  <c r="AP32" i="16"/>
  <c r="AP33" i="16"/>
  <c r="AP34" i="16"/>
  <c r="AP35" i="16"/>
  <c r="AP36" i="16"/>
  <c r="AP37" i="16"/>
  <c r="AP38" i="16"/>
  <c r="AP39" i="16"/>
  <c r="AP40" i="16"/>
  <c r="AP41" i="16"/>
  <c r="AP42" i="16"/>
  <c r="AP43" i="16"/>
  <c r="AP44" i="16"/>
  <c r="AP45" i="16"/>
  <c r="AP46" i="16"/>
  <c r="AP47" i="16"/>
  <c r="AP48" i="16"/>
  <c r="AP49" i="16"/>
  <c r="AP50" i="16"/>
  <c r="AP51" i="16"/>
  <c r="AP52" i="16"/>
  <c r="AP53" i="16"/>
  <c r="AP54" i="16"/>
  <c r="AP55" i="16"/>
  <c r="AP56" i="16"/>
  <c r="AP57" i="16"/>
  <c r="AP58" i="16"/>
  <c r="AP59" i="16"/>
  <c r="AP60" i="16"/>
  <c r="AP61" i="16"/>
  <c r="AP62" i="16"/>
  <c r="AP63" i="16"/>
  <c r="AP64" i="16"/>
  <c r="AP65" i="16"/>
  <c r="AP66" i="16"/>
  <c r="AP67" i="16"/>
  <c r="AP68" i="16"/>
  <c r="AP69" i="16"/>
  <c r="AP70" i="16"/>
  <c r="AP71" i="16"/>
  <c r="AP72" i="16"/>
  <c r="AP73" i="16"/>
  <c r="AP74" i="16"/>
  <c r="AP75" i="16"/>
  <c r="AP76" i="16"/>
  <c r="AP77" i="16"/>
  <c r="AP78" i="16"/>
  <c r="AP79" i="16"/>
  <c r="AP80" i="16"/>
  <c r="AP81" i="16"/>
  <c r="AP82" i="16"/>
  <c r="AP83" i="16"/>
  <c r="AP84" i="16"/>
  <c r="AP85" i="16"/>
  <c r="AP86" i="16"/>
  <c r="AP87" i="16"/>
  <c r="AP88" i="16"/>
  <c r="AP89" i="16"/>
  <c r="AP90" i="16"/>
  <c r="AP91" i="16"/>
  <c r="AP92" i="16"/>
  <c r="AP93" i="16"/>
  <c r="AP94" i="16"/>
  <c r="AP95" i="16"/>
  <c r="AP96" i="16"/>
  <c r="AP97" i="16"/>
  <c r="AP98" i="16"/>
  <c r="AP99" i="16"/>
  <c r="AP100" i="16"/>
  <c r="AP101" i="16"/>
  <c r="AP102" i="16"/>
  <c r="AP103" i="16"/>
  <c r="AP104" i="16"/>
  <c r="AP105" i="16"/>
  <c r="AP106" i="16"/>
  <c r="AP107" i="16"/>
  <c r="AP108" i="16"/>
  <c r="AP109" i="16"/>
  <c r="AP110" i="16"/>
  <c r="AP111" i="16"/>
  <c r="AP112" i="16"/>
  <c r="AP113" i="16"/>
  <c r="AP114" i="16"/>
  <c r="AP115" i="16"/>
  <c r="AP116" i="16"/>
  <c r="AP117" i="16"/>
  <c r="AP118" i="16"/>
  <c r="AP119" i="16"/>
  <c r="AP120" i="16"/>
  <c r="AP121" i="16"/>
  <c r="AP122" i="16"/>
  <c r="AP123" i="16"/>
  <c r="AP124" i="16"/>
  <c r="AP125" i="16"/>
  <c r="AP126" i="16"/>
  <c r="AP127" i="16"/>
  <c r="AP128" i="16"/>
  <c r="AP129" i="16"/>
  <c r="AP130" i="16"/>
  <c r="AP131" i="16"/>
  <c r="AP132" i="16"/>
  <c r="AP133" i="16"/>
  <c r="AP134" i="16"/>
  <c r="AP135" i="16"/>
  <c r="AP136" i="16"/>
  <c r="AP137" i="16"/>
  <c r="AP138" i="16"/>
  <c r="AP139" i="16"/>
  <c r="AP140" i="16"/>
  <c r="AP141" i="16"/>
  <c r="AP142" i="16"/>
  <c r="AP143" i="16"/>
  <c r="AP144" i="16"/>
  <c r="AP145" i="16"/>
  <c r="AP146" i="16"/>
  <c r="AP147" i="16"/>
  <c r="AP148" i="16"/>
  <c r="AP149" i="16"/>
  <c r="AP150" i="16"/>
  <c r="AP151" i="16"/>
  <c r="AP152" i="16"/>
  <c r="AP153" i="16"/>
  <c r="AP154" i="16"/>
  <c r="AP155" i="16"/>
  <c r="AP156" i="16"/>
  <c r="AP157" i="16"/>
  <c r="AP158" i="16"/>
  <c r="AP159" i="16"/>
  <c r="AP160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57" i="16"/>
  <c r="AQ58" i="16"/>
  <c r="AQ59" i="16"/>
  <c r="AQ60" i="16"/>
  <c r="AQ61" i="16"/>
  <c r="AQ62" i="16"/>
  <c r="AQ63" i="16"/>
  <c r="AQ64" i="16"/>
  <c r="AQ65" i="16"/>
  <c r="AQ66" i="16"/>
  <c r="AQ67" i="16"/>
  <c r="AQ68" i="16"/>
  <c r="AQ69" i="16"/>
  <c r="AQ70" i="16"/>
  <c r="AQ71" i="16"/>
  <c r="AQ72" i="16"/>
  <c r="AQ73" i="16"/>
  <c r="AQ74" i="16"/>
  <c r="AQ75" i="16"/>
  <c r="AQ76" i="16"/>
  <c r="AQ77" i="16"/>
  <c r="AQ78" i="16"/>
  <c r="AQ79" i="16"/>
  <c r="AQ80" i="16"/>
  <c r="AQ81" i="16"/>
  <c r="AQ82" i="16"/>
  <c r="AQ83" i="16"/>
  <c r="AQ84" i="16"/>
  <c r="AQ85" i="16"/>
  <c r="AQ86" i="16"/>
  <c r="AQ87" i="16"/>
  <c r="AQ88" i="16"/>
  <c r="AQ89" i="16"/>
  <c r="AQ90" i="16"/>
  <c r="AQ91" i="16"/>
  <c r="AQ92" i="16"/>
  <c r="AQ93" i="16"/>
  <c r="AQ94" i="16"/>
  <c r="AQ95" i="16"/>
  <c r="AQ96" i="16"/>
  <c r="AQ97" i="16"/>
  <c r="AQ98" i="16"/>
  <c r="AQ99" i="16"/>
  <c r="AQ100" i="16"/>
  <c r="AQ101" i="16"/>
  <c r="AQ102" i="16"/>
  <c r="AQ103" i="16"/>
  <c r="AQ104" i="16"/>
  <c r="AQ105" i="16"/>
  <c r="AQ106" i="16"/>
  <c r="AQ107" i="16"/>
  <c r="AQ108" i="16"/>
  <c r="AQ109" i="16"/>
  <c r="AQ110" i="16"/>
  <c r="AQ111" i="16"/>
  <c r="AQ112" i="16"/>
  <c r="AQ113" i="16"/>
  <c r="AQ114" i="16"/>
  <c r="AQ115" i="16"/>
  <c r="AQ116" i="16"/>
  <c r="AQ117" i="16"/>
  <c r="AQ118" i="16"/>
  <c r="AQ119" i="16"/>
  <c r="AQ120" i="16"/>
  <c r="AQ121" i="16"/>
  <c r="AQ122" i="16"/>
  <c r="AQ123" i="16"/>
  <c r="AQ124" i="16"/>
  <c r="AQ125" i="16"/>
  <c r="AQ126" i="16"/>
  <c r="AQ127" i="16"/>
  <c r="AQ128" i="16"/>
  <c r="AQ129" i="16"/>
  <c r="AQ130" i="16"/>
  <c r="AQ131" i="16"/>
  <c r="AQ132" i="16"/>
  <c r="AQ133" i="16"/>
  <c r="AQ134" i="16"/>
  <c r="AQ135" i="16"/>
  <c r="AQ136" i="16"/>
  <c r="AQ137" i="16"/>
  <c r="AQ138" i="16"/>
  <c r="AQ139" i="16"/>
  <c r="AQ140" i="16"/>
  <c r="AQ141" i="16"/>
  <c r="AQ142" i="16"/>
  <c r="AQ143" i="16"/>
  <c r="AQ144" i="16"/>
  <c r="AQ145" i="16"/>
  <c r="AQ146" i="16"/>
  <c r="AQ147" i="16"/>
  <c r="AQ148" i="16"/>
  <c r="AQ149" i="16"/>
  <c r="AQ150" i="16"/>
  <c r="AQ151" i="16"/>
  <c r="AQ152" i="16"/>
  <c r="AQ153" i="16"/>
  <c r="AQ154" i="16"/>
  <c r="AQ155" i="16"/>
  <c r="AQ156" i="16"/>
  <c r="AQ157" i="16"/>
  <c r="AQ158" i="16"/>
  <c r="AQ159" i="16"/>
  <c r="AQ160" i="16"/>
  <c r="AR10" i="16"/>
  <c r="AR11" i="16"/>
  <c r="AR12" i="16"/>
  <c r="AR13" i="16"/>
  <c r="AR14" i="16"/>
  <c r="AR15" i="16"/>
  <c r="AR16" i="16"/>
  <c r="AR17" i="16"/>
  <c r="AR18" i="16"/>
  <c r="AR19" i="16"/>
  <c r="AR20" i="16"/>
  <c r="AR21" i="16"/>
  <c r="AR22" i="16"/>
  <c r="AR23" i="16"/>
  <c r="AR24" i="16"/>
  <c r="AR25" i="16"/>
  <c r="AR26" i="16"/>
  <c r="AR27" i="16"/>
  <c r="AR28" i="16"/>
  <c r="AR29" i="16"/>
  <c r="AR30" i="16"/>
  <c r="AR31" i="16"/>
  <c r="AR32" i="16"/>
  <c r="AR33" i="16"/>
  <c r="AR34" i="16"/>
  <c r="AR35" i="16"/>
  <c r="AR36" i="16"/>
  <c r="AR37" i="16"/>
  <c r="AR38" i="16"/>
  <c r="AR39" i="16"/>
  <c r="AR40" i="16"/>
  <c r="AR41" i="16"/>
  <c r="AR42" i="16"/>
  <c r="AR43" i="16"/>
  <c r="AR44" i="16"/>
  <c r="AR45" i="16"/>
  <c r="AR46" i="16"/>
  <c r="AR47" i="16"/>
  <c r="AR48" i="16"/>
  <c r="AR49" i="16"/>
  <c r="AR50" i="16"/>
  <c r="AR51" i="16"/>
  <c r="AR52" i="16"/>
  <c r="AR53" i="16"/>
  <c r="AR54" i="16"/>
  <c r="AR55" i="16"/>
  <c r="AR56" i="16"/>
  <c r="AR57" i="16"/>
  <c r="AR58" i="16"/>
  <c r="AR59" i="16"/>
  <c r="AR60" i="16"/>
  <c r="AR61" i="16"/>
  <c r="AR62" i="16"/>
  <c r="AR63" i="16"/>
  <c r="AR64" i="16"/>
  <c r="AR65" i="16"/>
  <c r="AR66" i="16"/>
  <c r="AR67" i="16"/>
  <c r="AR68" i="16"/>
  <c r="AR69" i="16"/>
  <c r="AR70" i="16"/>
  <c r="AR71" i="16"/>
  <c r="AR72" i="16"/>
  <c r="AR73" i="16"/>
  <c r="AR74" i="16"/>
  <c r="AR75" i="16"/>
  <c r="AR76" i="16"/>
  <c r="AR77" i="16"/>
  <c r="AR78" i="16"/>
  <c r="AR79" i="16"/>
  <c r="AR80" i="16"/>
  <c r="AR81" i="16"/>
  <c r="AR82" i="16"/>
  <c r="AR83" i="16"/>
  <c r="AR84" i="16"/>
  <c r="AR85" i="16"/>
  <c r="AR86" i="16"/>
  <c r="AR87" i="16"/>
  <c r="AR88" i="16"/>
  <c r="AR89" i="16"/>
  <c r="AR90" i="16"/>
  <c r="AR91" i="16"/>
  <c r="AR92" i="16"/>
  <c r="AR93" i="16"/>
  <c r="AR94" i="16"/>
  <c r="AR95" i="16"/>
  <c r="AR96" i="16"/>
  <c r="AR97" i="16"/>
  <c r="AR98" i="16"/>
  <c r="AR99" i="16"/>
  <c r="AR100" i="16"/>
  <c r="AR101" i="16"/>
  <c r="AR102" i="16"/>
  <c r="AR103" i="16"/>
  <c r="AR104" i="16"/>
  <c r="AR105" i="16"/>
  <c r="AR106" i="16"/>
  <c r="AR107" i="16"/>
  <c r="AR108" i="16"/>
  <c r="AR109" i="16"/>
  <c r="AR110" i="16"/>
  <c r="AR111" i="16"/>
  <c r="AR112" i="16"/>
  <c r="AR113" i="16"/>
  <c r="AR114" i="16"/>
  <c r="AR115" i="16"/>
  <c r="AR116" i="16"/>
  <c r="AR117" i="16"/>
  <c r="AR118" i="16"/>
  <c r="AR119" i="16"/>
  <c r="AR120" i="16"/>
  <c r="AR121" i="16"/>
  <c r="AR122" i="16"/>
  <c r="AR123" i="16"/>
  <c r="AR124" i="16"/>
  <c r="AR125" i="16"/>
  <c r="AR126" i="16"/>
  <c r="AR127" i="16"/>
  <c r="AR128" i="16"/>
  <c r="AR129" i="16"/>
  <c r="AR130" i="16"/>
  <c r="AR131" i="16"/>
  <c r="AR132" i="16"/>
  <c r="AR133" i="16"/>
  <c r="AR134" i="16"/>
  <c r="AR135" i="16"/>
  <c r="AR136" i="16"/>
  <c r="AR137" i="16"/>
  <c r="AR138" i="16"/>
  <c r="AR139" i="16"/>
  <c r="AR140" i="16"/>
  <c r="AR141" i="16"/>
  <c r="AR142" i="16"/>
  <c r="AR143" i="16"/>
  <c r="AR144" i="16"/>
  <c r="AR145" i="16"/>
  <c r="AR146" i="16"/>
  <c r="AR147" i="16"/>
  <c r="AR148" i="16"/>
  <c r="AR149" i="16"/>
  <c r="AR150" i="16"/>
  <c r="AR151" i="16"/>
  <c r="AR152" i="16"/>
  <c r="AR153" i="16"/>
  <c r="AR154" i="16"/>
  <c r="AR155" i="16"/>
  <c r="AR156" i="16"/>
  <c r="AR157" i="16"/>
  <c r="AR158" i="16"/>
  <c r="AR159" i="16"/>
  <c r="AR160" i="16"/>
  <c r="AS10" i="16"/>
  <c r="AS11" i="16"/>
  <c r="AS12" i="16"/>
  <c r="AS13" i="16"/>
  <c r="AS14" i="16"/>
  <c r="AS15" i="16"/>
  <c r="AS16" i="16"/>
  <c r="AS17" i="16"/>
  <c r="AS18" i="16"/>
  <c r="AS19" i="16"/>
  <c r="AS20" i="16"/>
  <c r="AS21" i="16"/>
  <c r="AS22" i="16"/>
  <c r="AS23" i="16"/>
  <c r="AS24" i="16"/>
  <c r="AS25" i="16"/>
  <c r="AS26" i="16"/>
  <c r="AS27" i="16"/>
  <c r="AS28" i="16"/>
  <c r="AS29" i="16"/>
  <c r="AS30" i="16"/>
  <c r="AS31" i="16"/>
  <c r="AS32" i="16"/>
  <c r="AS33" i="16"/>
  <c r="AS34" i="16"/>
  <c r="AS35" i="16"/>
  <c r="AS36" i="16"/>
  <c r="AS37" i="16"/>
  <c r="AS38" i="16"/>
  <c r="AS39" i="16"/>
  <c r="AS40" i="16"/>
  <c r="AS41" i="16"/>
  <c r="AS42" i="16"/>
  <c r="AS43" i="16"/>
  <c r="AS44" i="16"/>
  <c r="AS45" i="16"/>
  <c r="AS46" i="16"/>
  <c r="AS47" i="16"/>
  <c r="AS48" i="16"/>
  <c r="AS49" i="16"/>
  <c r="AS50" i="16"/>
  <c r="AS51" i="16"/>
  <c r="AS52" i="16"/>
  <c r="AS53" i="16"/>
  <c r="AS54" i="16"/>
  <c r="AS55" i="16"/>
  <c r="AS56" i="16"/>
  <c r="AS57" i="16"/>
  <c r="AS58" i="16"/>
  <c r="AS59" i="16"/>
  <c r="AS60" i="16"/>
  <c r="AS61" i="16"/>
  <c r="AS62" i="16"/>
  <c r="AS63" i="16"/>
  <c r="AS64" i="16"/>
  <c r="AS65" i="16"/>
  <c r="AS66" i="16"/>
  <c r="AS67" i="16"/>
  <c r="AS68" i="16"/>
  <c r="AS69" i="16"/>
  <c r="AS70" i="16"/>
  <c r="AS71" i="16"/>
  <c r="AS72" i="16"/>
  <c r="AS73" i="16"/>
  <c r="AS74" i="16"/>
  <c r="AS75" i="16"/>
  <c r="AS76" i="16"/>
  <c r="AS77" i="16"/>
  <c r="AS78" i="16"/>
  <c r="AS79" i="16"/>
  <c r="AS80" i="16"/>
  <c r="AS81" i="16"/>
  <c r="AS82" i="16"/>
  <c r="AS83" i="16"/>
  <c r="AS84" i="16"/>
  <c r="AS85" i="16"/>
  <c r="AS86" i="16"/>
  <c r="AS87" i="16"/>
  <c r="AS88" i="16"/>
  <c r="AS89" i="16"/>
  <c r="AS90" i="16"/>
  <c r="AS91" i="16"/>
  <c r="AS92" i="16"/>
  <c r="AS93" i="16"/>
  <c r="AS94" i="16"/>
  <c r="AS95" i="16"/>
  <c r="AS96" i="16"/>
  <c r="AS97" i="16"/>
  <c r="AS98" i="16"/>
  <c r="AS99" i="16"/>
  <c r="AS100" i="16"/>
  <c r="AS101" i="16"/>
  <c r="AS102" i="16"/>
  <c r="AS103" i="16"/>
  <c r="AS104" i="16"/>
  <c r="AS105" i="16"/>
  <c r="AS106" i="16"/>
  <c r="AS107" i="16"/>
  <c r="AS108" i="16"/>
  <c r="AS109" i="16"/>
  <c r="AS110" i="16"/>
  <c r="AS111" i="16"/>
  <c r="AS112" i="16"/>
  <c r="AS113" i="16"/>
  <c r="AS114" i="16"/>
  <c r="AS115" i="16"/>
  <c r="AS116" i="16"/>
  <c r="AS117" i="16"/>
  <c r="AS118" i="16"/>
  <c r="AS119" i="16"/>
  <c r="AS120" i="16"/>
  <c r="AS121" i="16"/>
  <c r="AS122" i="16"/>
  <c r="AS123" i="16"/>
  <c r="AS124" i="16"/>
  <c r="AS125" i="16"/>
  <c r="AS126" i="16"/>
  <c r="AS127" i="16"/>
  <c r="AS128" i="16"/>
  <c r="AS129" i="16"/>
  <c r="AS130" i="16"/>
  <c r="AS131" i="16"/>
  <c r="AS132" i="16"/>
  <c r="AS133" i="16"/>
  <c r="AS134" i="16"/>
  <c r="AS135" i="16"/>
  <c r="AS136" i="16"/>
  <c r="AS137" i="16"/>
  <c r="AS138" i="16"/>
  <c r="AS139" i="16"/>
  <c r="AS140" i="16"/>
  <c r="AS141" i="16"/>
  <c r="AS142" i="16"/>
  <c r="AS143" i="16"/>
  <c r="AS144" i="16"/>
  <c r="AS145" i="16"/>
  <c r="AS146" i="16"/>
  <c r="AS147" i="16"/>
  <c r="AS148" i="16"/>
  <c r="AS149" i="16"/>
  <c r="AS150" i="16"/>
  <c r="AS151" i="16"/>
  <c r="AS152" i="16"/>
  <c r="AS153" i="16"/>
  <c r="AS154" i="16"/>
  <c r="AS155" i="16"/>
  <c r="AS156" i="16"/>
  <c r="AS157" i="16"/>
  <c r="AS158" i="16"/>
  <c r="AS159" i="16"/>
  <c r="AS160" i="16"/>
  <c r="AT10" i="16"/>
  <c r="AT11" i="16"/>
  <c r="AT12" i="16"/>
  <c r="AT13" i="16"/>
  <c r="AT14" i="16"/>
  <c r="AT15" i="16"/>
  <c r="AT16" i="16"/>
  <c r="AT17" i="16"/>
  <c r="AT18" i="16"/>
  <c r="AT19" i="16"/>
  <c r="AT20" i="16"/>
  <c r="AT21" i="16"/>
  <c r="AT22" i="16"/>
  <c r="AT23" i="16"/>
  <c r="AT24" i="16"/>
  <c r="AT25" i="16"/>
  <c r="AT26" i="16"/>
  <c r="AT27" i="16"/>
  <c r="AT28" i="16"/>
  <c r="AT29" i="16"/>
  <c r="AT30" i="16"/>
  <c r="AT31" i="16"/>
  <c r="AT32" i="16"/>
  <c r="AT33" i="16"/>
  <c r="AT34" i="16"/>
  <c r="AT35" i="16"/>
  <c r="AT36" i="16"/>
  <c r="AT37" i="16"/>
  <c r="AT38" i="16"/>
  <c r="AT39" i="16"/>
  <c r="AT40" i="16"/>
  <c r="AT41" i="16"/>
  <c r="AT42" i="16"/>
  <c r="AT43" i="16"/>
  <c r="AT44" i="16"/>
  <c r="AT45" i="16"/>
  <c r="AT46" i="16"/>
  <c r="AT47" i="16"/>
  <c r="AT48" i="16"/>
  <c r="AT49" i="16"/>
  <c r="AT50" i="16"/>
  <c r="AT51" i="16"/>
  <c r="AT52" i="16"/>
  <c r="AT53" i="16"/>
  <c r="AT54" i="16"/>
  <c r="AT55" i="16"/>
  <c r="AT56" i="16"/>
  <c r="AT57" i="16"/>
  <c r="AT58" i="16"/>
  <c r="AT59" i="16"/>
  <c r="AT60" i="16"/>
  <c r="AT61" i="16"/>
  <c r="AT62" i="16"/>
  <c r="AT63" i="16"/>
  <c r="AT64" i="16"/>
  <c r="AT65" i="16"/>
  <c r="AT66" i="16"/>
  <c r="AT67" i="16"/>
  <c r="AT68" i="16"/>
  <c r="AT69" i="16"/>
  <c r="AT70" i="16"/>
  <c r="AT71" i="16"/>
  <c r="AT72" i="16"/>
  <c r="AT73" i="16"/>
  <c r="AT74" i="16"/>
  <c r="AT75" i="16"/>
  <c r="AT76" i="16"/>
  <c r="AT77" i="16"/>
  <c r="AT78" i="16"/>
  <c r="AT79" i="16"/>
  <c r="AT80" i="16"/>
  <c r="AT81" i="16"/>
  <c r="AT82" i="16"/>
  <c r="AT83" i="16"/>
  <c r="AT84" i="16"/>
  <c r="AT85" i="16"/>
  <c r="AT86" i="16"/>
  <c r="AT87" i="16"/>
  <c r="AT88" i="16"/>
  <c r="AT89" i="16"/>
  <c r="AT90" i="16"/>
  <c r="AT91" i="16"/>
  <c r="AT92" i="16"/>
  <c r="AT93" i="16"/>
  <c r="AT94" i="16"/>
  <c r="AT95" i="16"/>
  <c r="AT96" i="16"/>
  <c r="AT97" i="16"/>
  <c r="AT98" i="16"/>
  <c r="AT99" i="16"/>
  <c r="AT100" i="16"/>
  <c r="AT101" i="16"/>
  <c r="AT102" i="16"/>
  <c r="AT103" i="16"/>
  <c r="AT104" i="16"/>
  <c r="AT105" i="16"/>
  <c r="AT106" i="16"/>
  <c r="AT107" i="16"/>
  <c r="AT108" i="16"/>
  <c r="AT109" i="16"/>
  <c r="AT110" i="16"/>
  <c r="AT111" i="16"/>
  <c r="AT112" i="16"/>
  <c r="AT113" i="16"/>
  <c r="AT114" i="16"/>
  <c r="AT115" i="16"/>
  <c r="AT116" i="16"/>
  <c r="AT117" i="16"/>
  <c r="AT118" i="16"/>
  <c r="AT119" i="16"/>
  <c r="AT120" i="16"/>
  <c r="AT121" i="16"/>
  <c r="AT122" i="16"/>
  <c r="AT123" i="16"/>
  <c r="AT124" i="16"/>
  <c r="AT125" i="16"/>
  <c r="AT126" i="16"/>
  <c r="AT127" i="16"/>
  <c r="AT128" i="16"/>
  <c r="AT129" i="16"/>
  <c r="AT130" i="16"/>
  <c r="AT131" i="16"/>
  <c r="AT132" i="16"/>
  <c r="AT133" i="16"/>
  <c r="AT134" i="16"/>
  <c r="AT135" i="16"/>
  <c r="AT136" i="16"/>
  <c r="AT137" i="16"/>
  <c r="AT138" i="16"/>
  <c r="AT139" i="16"/>
  <c r="AT140" i="16"/>
  <c r="AT141" i="16"/>
  <c r="AT142" i="16"/>
  <c r="AT143" i="16"/>
  <c r="AT144" i="16"/>
  <c r="AT145" i="16"/>
  <c r="AT146" i="16"/>
  <c r="AT147" i="16"/>
  <c r="AT148" i="16"/>
  <c r="AT149" i="16"/>
  <c r="AT150" i="16"/>
  <c r="AT151" i="16"/>
  <c r="AT152" i="16"/>
  <c r="AT153" i="16"/>
  <c r="AT154" i="16"/>
  <c r="AT155" i="16"/>
  <c r="AT156" i="16"/>
  <c r="AT157" i="16"/>
  <c r="AT158" i="16"/>
  <c r="AT159" i="16"/>
  <c r="AT160" i="16"/>
  <c r="AF10" i="17"/>
  <c r="AF11" i="17"/>
  <c r="AF12" i="17"/>
  <c r="AF13" i="17"/>
  <c r="AF14" i="17"/>
  <c r="AF15" i="17"/>
  <c r="AF16" i="17"/>
  <c r="AF17" i="17"/>
  <c r="AF18" i="17"/>
  <c r="AF19" i="17"/>
  <c r="AF20" i="17"/>
  <c r="AF21" i="17"/>
  <c r="AF22" i="17"/>
  <c r="AF23" i="17"/>
  <c r="AF24" i="17"/>
  <c r="AF25" i="17"/>
  <c r="AF26" i="17"/>
  <c r="AF27" i="17"/>
  <c r="AF28" i="17"/>
  <c r="AF29" i="17"/>
  <c r="AF30" i="17"/>
  <c r="AF31" i="17"/>
  <c r="AF32" i="17"/>
  <c r="AF33" i="17"/>
  <c r="AF34" i="17"/>
  <c r="AF35" i="17"/>
  <c r="AF36" i="17"/>
  <c r="AF37" i="17"/>
  <c r="AF38" i="17"/>
  <c r="AF39" i="17"/>
  <c r="AF40" i="17"/>
  <c r="AF41" i="17"/>
  <c r="AF42" i="17"/>
  <c r="AF43" i="17"/>
  <c r="AF44" i="17"/>
  <c r="AF45" i="17"/>
  <c r="AF46" i="17"/>
  <c r="AF47" i="17"/>
  <c r="AF48" i="17"/>
  <c r="AF49" i="17"/>
  <c r="AF50" i="17"/>
  <c r="AF51" i="17"/>
  <c r="AF52" i="17"/>
  <c r="AF53" i="17"/>
  <c r="AF54" i="17"/>
  <c r="AF55" i="17"/>
  <c r="AF56" i="17"/>
  <c r="AF57" i="17"/>
  <c r="AF58" i="17"/>
  <c r="AF59" i="17"/>
  <c r="AF60" i="17"/>
  <c r="AF61" i="17"/>
  <c r="AF62" i="17"/>
  <c r="AF63" i="17"/>
  <c r="AF64" i="17"/>
  <c r="AF65" i="17"/>
  <c r="AF66" i="17"/>
  <c r="AF67" i="17"/>
  <c r="AF68" i="17"/>
  <c r="AF69" i="17"/>
  <c r="AF70" i="17"/>
  <c r="AF71" i="17"/>
  <c r="AF72" i="17"/>
  <c r="AF73" i="17"/>
  <c r="AF74" i="17"/>
  <c r="AF75" i="17"/>
  <c r="AF76" i="17"/>
  <c r="AF77" i="17"/>
  <c r="AF78" i="17"/>
  <c r="AF79" i="17"/>
  <c r="AF80" i="17"/>
  <c r="AF81" i="17"/>
  <c r="AF82" i="17"/>
  <c r="AF83" i="17"/>
  <c r="AF84" i="17"/>
  <c r="AF85" i="17"/>
  <c r="AF86" i="17"/>
  <c r="AF87" i="17"/>
  <c r="AF88" i="17"/>
  <c r="AF89" i="17"/>
  <c r="AF90" i="17"/>
  <c r="AF91" i="17"/>
  <c r="AF92" i="17"/>
  <c r="AF93" i="17"/>
  <c r="AF94" i="17"/>
  <c r="AF95" i="17"/>
  <c r="AF96" i="17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F110" i="17"/>
  <c r="AF111" i="17"/>
  <c r="AF112" i="17"/>
  <c r="AF113" i="17"/>
  <c r="AF114" i="17"/>
  <c r="AF115" i="17"/>
  <c r="AF116" i="17"/>
  <c r="AF117" i="17"/>
  <c r="AF118" i="17"/>
  <c r="AF119" i="17"/>
  <c r="AF120" i="17"/>
  <c r="AF121" i="17"/>
  <c r="AF122" i="17"/>
  <c r="AF123" i="17"/>
  <c r="AF124" i="17"/>
  <c r="AF125" i="17"/>
  <c r="AF126" i="17"/>
  <c r="AF127" i="17"/>
  <c r="AF128" i="17"/>
  <c r="AF129" i="17"/>
  <c r="AF130" i="17"/>
  <c r="AF131" i="17"/>
  <c r="AF132" i="17"/>
  <c r="AF133" i="17"/>
  <c r="AF134" i="17"/>
  <c r="AF135" i="17"/>
  <c r="AF136" i="17"/>
  <c r="AF137" i="17"/>
  <c r="AF138" i="17"/>
  <c r="AF139" i="17"/>
  <c r="AF140" i="17"/>
  <c r="AF141" i="17"/>
  <c r="AF142" i="17"/>
  <c r="AF143" i="17"/>
  <c r="AF144" i="17"/>
  <c r="AF145" i="17"/>
  <c r="AF146" i="17"/>
  <c r="AF147" i="17"/>
  <c r="AF148" i="17"/>
  <c r="AF149" i="17"/>
  <c r="AF150" i="17"/>
  <c r="AF151" i="17"/>
  <c r="AF152" i="17"/>
  <c r="AF153" i="17"/>
  <c r="AF154" i="17"/>
  <c r="AF155" i="17"/>
  <c r="AF156" i="17"/>
  <c r="AF157" i="17"/>
  <c r="AF158" i="17"/>
  <c r="AF159" i="17"/>
  <c r="AF160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3" i="17"/>
  <c r="AM24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2" i="17"/>
  <c r="AM53" i="17"/>
  <c r="AM54" i="17"/>
  <c r="AM55" i="17"/>
  <c r="AM56" i="17"/>
  <c r="AM57" i="17"/>
  <c r="AM58" i="17"/>
  <c r="AM59" i="17"/>
  <c r="AM60" i="17"/>
  <c r="AM61" i="17"/>
  <c r="AM62" i="17"/>
  <c r="AM63" i="17"/>
  <c r="AM64" i="17"/>
  <c r="AM65" i="17"/>
  <c r="AM66" i="17"/>
  <c r="AM67" i="17"/>
  <c r="AM68" i="17"/>
  <c r="AM69" i="17"/>
  <c r="AM70" i="17"/>
  <c r="AM71" i="17"/>
  <c r="AM72" i="17"/>
  <c r="AM73" i="17"/>
  <c r="AM74" i="17"/>
  <c r="AM75" i="17"/>
  <c r="AM76" i="17"/>
  <c r="AM77" i="17"/>
  <c r="AM78" i="17"/>
  <c r="AM79" i="17"/>
  <c r="AM80" i="17"/>
  <c r="AM81" i="17"/>
  <c r="AM82" i="17"/>
  <c r="AM83" i="17"/>
  <c r="AM84" i="17"/>
  <c r="AM85" i="17"/>
  <c r="AM86" i="17"/>
  <c r="AM87" i="17"/>
  <c r="AM88" i="17"/>
  <c r="AM89" i="17"/>
  <c r="AM90" i="17"/>
  <c r="AM91" i="17"/>
  <c r="AM92" i="17"/>
  <c r="AM93" i="17"/>
  <c r="AM94" i="17"/>
  <c r="AM95" i="17"/>
  <c r="AM96" i="17"/>
  <c r="AM97" i="17"/>
  <c r="AM98" i="17"/>
  <c r="AM99" i="17"/>
  <c r="AM100" i="17"/>
  <c r="AM101" i="17"/>
  <c r="AM102" i="17"/>
  <c r="AM103" i="17"/>
  <c r="AM104" i="17"/>
  <c r="AM105" i="17"/>
  <c r="AM106" i="17"/>
  <c r="AM107" i="17"/>
  <c r="AM108" i="17"/>
  <c r="AM109" i="17"/>
  <c r="AM110" i="17"/>
  <c r="AM111" i="17"/>
  <c r="AM112" i="17"/>
  <c r="AM113" i="17"/>
  <c r="AM114" i="17"/>
  <c r="AM115" i="17"/>
  <c r="AM116" i="17"/>
  <c r="AM117" i="17"/>
  <c r="AM118" i="17"/>
  <c r="AM119" i="17"/>
  <c r="AM120" i="17"/>
  <c r="AM121" i="17"/>
  <c r="AM122" i="17"/>
  <c r="AM123" i="17"/>
  <c r="AM124" i="17"/>
  <c r="AM125" i="17"/>
  <c r="AM126" i="17"/>
  <c r="AM127" i="17"/>
  <c r="AM128" i="17"/>
  <c r="AM129" i="17"/>
  <c r="AM130" i="17"/>
  <c r="AM131" i="17"/>
  <c r="AM132" i="17"/>
  <c r="AM133" i="17"/>
  <c r="AM134" i="17"/>
  <c r="AM135" i="17"/>
  <c r="AM136" i="17"/>
  <c r="AM137" i="17"/>
  <c r="AM138" i="17"/>
  <c r="AM139" i="17"/>
  <c r="AM140" i="17"/>
  <c r="AM141" i="17"/>
  <c r="AM142" i="17"/>
  <c r="AM143" i="17"/>
  <c r="AM144" i="17"/>
  <c r="AM145" i="17"/>
  <c r="AM146" i="17"/>
  <c r="AM147" i="17"/>
  <c r="AM148" i="17"/>
  <c r="AM149" i="17"/>
  <c r="AM150" i="17"/>
  <c r="AM151" i="17"/>
  <c r="AM152" i="17"/>
  <c r="AM153" i="17"/>
  <c r="AM154" i="17"/>
  <c r="AM155" i="17"/>
  <c r="AM156" i="17"/>
  <c r="AM157" i="17"/>
  <c r="AM158" i="17"/>
  <c r="AM159" i="17"/>
  <c r="AM160" i="17"/>
  <c r="AN10" i="17"/>
  <c r="AN11" i="17"/>
  <c r="AN12" i="17"/>
  <c r="AN13" i="17"/>
  <c r="AN14" i="17"/>
  <c r="AN15" i="17"/>
  <c r="AN16" i="17"/>
  <c r="AN17" i="17"/>
  <c r="AN18" i="17"/>
  <c r="AN19" i="17"/>
  <c r="AN20" i="17"/>
  <c r="AN21" i="17"/>
  <c r="AN22" i="17"/>
  <c r="AN23" i="17"/>
  <c r="AN24" i="17"/>
  <c r="AN25" i="17"/>
  <c r="AN26" i="17"/>
  <c r="AN27" i="17"/>
  <c r="AN28" i="17"/>
  <c r="AN29" i="17"/>
  <c r="AN30" i="17"/>
  <c r="AN31" i="17"/>
  <c r="AN32" i="17"/>
  <c r="AN33" i="17"/>
  <c r="AN34" i="17"/>
  <c r="AN35" i="17"/>
  <c r="AN36" i="17"/>
  <c r="AN37" i="17"/>
  <c r="AN38" i="17"/>
  <c r="AN39" i="17"/>
  <c r="AN40" i="17"/>
  <c r="AN41" i="17"/>
  <c r="AN42" i="17"/>
  <c r="AN43" i="17"/>
  <c r="AN44" i="17"/>
  <c r="AN45" i="17"/>
  <c r="AN46" i="17"/>
  <c r="AN47" i="17"/>
  <c r="AN48" i="17"/>
  <c r="AN49" i="17"/>
  <c r="AN50" i="17"/>
  <c r="AN51" i="17"/>
  <c r="AN52" i="17"/>
  <c r="AN53" i="17"/>
  <c r="AN54" i="17"/>
  <c r="AN55" i="17"/>
  <c r="AN56" i="17"/>
  <c r="AN57" i="17"/>
  <c r="AN58" i="17"/>
  <c r="AN59" i="17"/>
  <c r="AN60" i="17"/>
  <c r="AN61" i="17"/>
  <c r="AN62" i="17"/>
  <c r="AN63" i="17"/>
  <c r="AN64" i="17"/>
  <c r="AN65" i="17"/>
  <c r="AN66" i="17"/>
  <c r="AN67" i="17"/>
  <c r="AN68" i="17"/>
  <c r="AN69" i="17"/>
  <c r="AN70" i="17"/>
  <c r="AN71" i="17"/>
  <c r="AN72" i="17"/>
  <c r="AN73" i="17"/>
  <c r="AN74" i="17"/>
  <c r="AN75" i="17"/>
  <c r="AN76" i="17"/>
  <c r="AN77" i="17"/>
  <c r="AN78" i="17"/>
  <c r="AN79" i="17"/>
  <c r="AN80" i="17"/>
  <c r="AN81" i="17"/>
  <c r="AN82" i="17"/>
  <c r="AN83" i="17"/>
  <c r="AN84" i="17"/>
  <c r="AN85" i="17"/>
  <c r="AN86" i="17"/>
  <c r="AN87" i="17"/>
  <c r="AN88" i="17"/>
  <c r="AN89" i="17"/>
  <c r="AN90" i="17"/>
  <c r="AN91" i="17"/>
  <c r="AN92" i="17"/>
  <c r="AN93" i="17"/>
  <c r="AN94" i="17"/>
  <c r="AN95" i="17"/>
  <c r="AN96" i="17"/>
  <c r="AN97" i="17"/>
  <c r="AN98" i="17"/>
  <c r="AN99" i="17"/>
  <c r="AN100" i="17"/>
  <c r="AN101" i="17"/>
  <c r="AN102" i="17"/>
  <c r="AN103" i="17"/>
  <c r="AN104" i="17"/>
  <c r="AN105" i="17"/>
  <c r="AN106" i="17"/>
  <c r="AN107" i="17"/>
  <c r="AN108" i="17"/>
  <c r="AN109" i="17"/>
  <c r="AN110" i="17"/>
  <c r="AN111" i="17"/>
  <c r="AN112" i="17"/>
  <c r="AN113" i="17"/>
  <c r="AN114" i="17"/>
  <c r="AN115" i="17"/>
  <c r="AN116" i="17"/>
  <c r="AN117" i="17"/>
  <c r="AN118" i="17"/>
  <c r="AN119" i="17"/>
  <c r="AN120" i="17"/>
  <c r="AN121" i="17"/>
  <c r="AN122" i="17"/>
  <c r="AN123" i="17"/>
  <c r="AN124" i="17"/>
  <c r="AN125" i="17"/>
  <c r="AN126" i="17"/>
  <c r="AN127" i="17"/>
  <c r="AN128" i="17"/>
  <c r="AN129" i="17"/>
  <c r="AN130" i="17"/>
  <c r="AN131" i="17"/>
  <c r="AN132" i="17"/>
  <c r="AN133" i="17"/>
  <c r="AN134" i="17"/>
  <c r="AN135" i="17"/>
  <c r="AN136" i="17"/>
  <c r="AN137" i="17"/>
  <c r="AN138" i="17"/>
  <c r="AN139" i="17"/>
  <c r="AN140" i="17"/>
  <c r="AN141" i="17"/>
  <c r="AN142" i="17"/>
  <c r="AN143" i="17"/>
  <c r="AN144" i="17"/>
  <c r="AN145" i="17"/>
  <c r="AN146" i="17"/>
  <c r="AN147" i="17"/>
  <c r="AN148" i="17"/>
  <c r="AN149" i="17"/>
  <c r="AN150" i="17"/>
  <c r="AN151" i="17"/>
  <c r="AN152" i="17"/>
  <c r="AN153" i="17"/>
  <c r="AN154" i="17"/>
  <c r="AN155" i="17"/>
  <c r="AN156" i="17"/>
  <c r="AN157" i="17"/>
  <c r="AN158" i="17"/>
  <c r="AN159" i="17"/>
  <c r="AN160" i="17"/>
  <c r="AO10" i="17"/>
  <c r="AO11" i="17"/>
  <c r="AO12" i="17"/>
  <c r="AO13" i="17"/>
  <c r="AO14" i="17"/>
  <c r="AO15" i="17"/>
  <c r="AO16" i="17"/>
  <c r="AO17" i="17"/>
  <c r="AO18" i="17"/>
  <c r="AO19" i="17"/>
  <c r="AO20" i="17"/>
  <c r="AO21" i="17"/>
  <c r="AO22" i="17"/>
  <c r="AO23" i="17"/>
  <c r="AO24" i="17"/>
  <c r="AO25" i="17"/>
  <c r="AO26" i="17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43" i="17"/>
  <c r="AO44" i="17"/>
  <c r="AO45" i="17"/>
  <c r="AO46" i="17"/>
  <c r="AO47" i="17"/>
  <c r="AO48" i="17"/>
  <c r="AO49" i="17"/>
  <c r="AO50" i="17"/>
  <c r="AO51" i="17"/>
  <c r="AO52" i="17"/>
  <c r="AO53" i="17"/>
  <c r="AO54" i="17"/>
  <c r="AO55" i="17"/>
  <c r="AO56" i="17"/>
  <c r="AO57" i="17"/>
  <c r="AO58" i="17"/>
  <c r="AO59" i="17"/>
  <c r="AO60" i="17"/>
  <c r="AO61" i="17"/>
  <c r="AO62" i="17"/>
  <c r="AO63" i="17"/>
  <c r="AO64" i="17"/>
  <c r="AO65" i="17"/>
  <c r="AO66" i="17"/>
  <c r="AO67" i="17"/>
  <c r="AO68" i="17"/>
  <c r="AO69" i="17"/>
  <c r="AO70" i="17"/>
  <c r="AO71" i="17"/>
  <c r="AO72" i="17"/>
  <c r="AO73" i="17"/>
  <c r="AO74" i="17"/>
  <c r="AO75" i="17"/>
  <c r="AO76" i="17"/>
  <c r="AO77" i="17"/>
  <c r="AO78" i="17"/>
  <c r="AO79" i="17"/>
  <c r="AO80" i="17"/>
  <c r="AO81" i="17"/>
  <c r="AO82" i="17"/>
  <c r="AO83" i="17"/>
  <c r="AO84" i="17"/>
  <c r="AO85" i="17"/>
  <c r="AO86" i="17"/>
  <c r="AO87" i="17"/>
  <c r="AO88" i="17"/>
  <c r="AO89" i="17"/>
  <c r="AO90" i="17"/>
  <c r="AO91" i="17"/>
  <c r="AO92" i="17"/>
  <c r="AO93" i="17"/>
  <c r="AO94" i="17"/>
  <c r="AO95" i="17"/>
  <c r="AO96" i="17"/>
  <c r="AO97" i="17"/>
  <c r="AO98" i="17"/>
  <c r="AO99" i="17"/>
  <c r="AO100" i="17"/>
  <c r="AO101" i="17"/>
  <c r="AO102" i="17"/>
  <c r="AO103" i="17"/>
  <c r="AO104" i="17"/>
  <c r="AO105" i="17"/>
  <c r="AO106" i="17"/>
  <c r="AO107" i="17"/>
  <c r="AO108" i="17"/>
  <c r="AO109" i="17"/>
  <c r="AO110" i="17"/>
  <c r="AO111" i="17"/>
  <c r="AO112" i="17"/>
  <c r="AO113" i="17"/>
  <c r="AO114" i="17"/>
  <c r="AO115" i="17"/>
  <c r="AO116" i="17"/>
  <c r="AO117" i="17"/>
  <c r="AO118" i="17"/>
  <c r="AO119" i="17"/>
  <c r="AO120" i="17"/>
  <c r="AO121" i="17"/>
  <c r="AO122" i="17"/>
  <c r="AO123" i="17"/>
  <c r="AO124" i="17"/>
  <c r="AO125" i="17"/>
  <c r="AO126" i="17"/>
  <c r="AO127" i="17"/>
  <c r="AO128" i="17"/>
  <c r="AO129" i="17"/>
  <c r="AO130" i="17"/>
  <c r="AO131" i="17"/>
  <c r="AO132" i="17"/>
  <c r="AO133" i="17"/>
  <c r="AO134" i="17"/>
  <c r="AO135" i="17"/>
  <c r="AO136" i="17"/>
  <c r="AO137" i="17"/>
  <c r="AO138" i="17"/>
  <c r="AO139" i="17"/>
  <c r="AO140" i="17"/>
  <c r="AO141" i="17"/>
  <c r="AO142" i="17"/>
  <c r="AO143" i="17"/>
  <c r="AO144" i="17"/>
  <c r="AO145" i="17"/>
  <c r="AO146" i="17"/>
  <c r="AO147" i="17"/>
  <c r="AO148" i="17"/>
  <c r="AO149" i="17"/>
  <c r="AO150" i="17"/>
  <c r="AO151" i="17"/>
  <c r="AO152" i="17"/>
  <c r="AO153" i="17"/>
  <c r="AO154" i="17"/>
  <c r="AO155" i="17"/>
  <c r="AO156" i="17"/>
  <c r="AO157" i="17"/>
  <c r="AO158" i="17"/>
  <c r="AO159" i="17"/>
  <c r="AO160" i="17"/>
  <c r="AP10" i="17"/>
  <c r="AP11" i="17"/>
  <c r="AP12" i="17"/>
  <c r="AP13" i="17"/>
  <c r="AP14" i="17"/>
  <c r="AP15" i="17"/>
  <c r="AP16" i="17"/>
  <c r="AP17" i="17"/>
  <c r="AP18" i="17"/>
  <c r="AP19" i="17"/>
  <c r="AP20" i="17"/>
  <c r="AP21" i="17"/>
  <c r="AP22" i="17"/>
  <c r="AP23" i="17"/>
  <c r="AP24" i="17"/>
  <c r="AP25" i="17"/>
  <c r="AP26" i="17"/>
  <c r="AP27" i="17"/>
  <c r="AP28" i="17"/>
  <c r="AP29" i="17"/>
  <c r="AP30" i="17"/>
  <c r="AP31" i="17"/>
  <c r="AP32" i="17"/>
  <c r="AP33" i="17"/>
  <c r="AP34" i="17"/>
  <c r="AP35" i="17"/>
  <c r="AP36" i="17"/>
  <c r="AP37" i="17"/>
  <c r="AP38" i="17"/>
  <c r="AP39" i="17"/>
  <c r="AP40" i="17"/>
  <c r="AP41" i="17"/>
  <c r="AP42" i="17"/>
  <c r="AP43" i="17"/>
  <c r="AP44" i="17"/>
  <c r="AP45" i="17"/>
  <c r="AP46" i="17"/>
  <c r="AP47" i="17"/>
  <c r="AP48" i="17"/>
  <c r="AP49" i="17"/>
  <c r="AP50" i="17"/>
  <c r="AP51" i="17"/>
  <c r="AP52" i="17"/>
  <c r="AP53" i="17"/>
  <c r="AP54" i="17"/>
  <c r="AP55" i="17"/>
  <c r="AP56" i="17"/>
  <c r="AP57" i="17"/>
  <c r="AP58" i="17"/>
  <c r="AP59" i="17"/>
  <c r="AP60" i="17"/>
  <c r="AP61" i="17"/>
  <c r="AP62" i="17"/>
  <c r="AP63" i="17"/>
  <c r="AP64" i="17"/>
  <c r="AP65" i="17"/>
  <c r="AP66" i="17"/>
  <c r="AP67" i="17"/>
  <c r="AP68" i="17"/>
  <c r="AP69" i="17"/>
  <c r="AP70" i="17"/>
  <c r="AP71" i="17"/>
  <c r="AP72" i="17"/>
  <c r="AP73" i="17"/>
  <c r="AP74" i="17"/>
  <c r="AP75" i="17"/>
  <c r="AP76" i="17"/>
  <c r="AP77" i="17"/>
  <c r="AP78" i="17"/>
  <c r="AP79" i="17"/>
  <c r="AP80" i="17"/>
  <c r="AP81" i="17"/>
  <c r="AP82" i="17"/>
  <c r="AP83" i="17"/>
  <c r="AP84" i="17"/>
  <c r="AP85" i="17"/>
  <c r="AP86" i="17"/>
  <c r="AP87" i="17"/>
  <c r="AP88" i="17"/>
  <c r="AP89" i="17"/>
  <c r="AP90" i="17"/>
  <c r="AP91" i="17"/>
  <c r="AP92" i="17"/>
  <c r="AP93" i="17"/>
  <c r="AP94" i="17"/>
  <c r="AP95" i="17"/>
  <c r="AP96" i="17"/>
  <c r="AP97" i="17"/>
  <c r="AP98" i="17"/>
  <c r="AP99" i="17"/>
  <c r="AP100" i="17"/>
  <c r="AP101" i="17"/>
  <c r="AP102" i="17"/>
  <c r="AP103" i="17"/>
  <c r="AP104" i="17"/>
  <c r="AP105" i="17"/>
  <c r="AP106" i="17"/>
  <c r="AP107" i="17"/>
  <c r="AP108" i="17"/>
  <c r="AP109" i="17"/>
  <c r="AP110" i="17"/>
  <c r="AP111" i="17"/>
  <c r="AP112" i="17"/>
  <c r="AP113" i="17"/>
  <c r="AP114" i="17"/>
  <c r="AP115" i="17"/>
  <c r="AP116" i="17"/>
  <c r="AP117" i="17"/>
  <c r="AP118" i="17"/>
  <c r="AP119" i="17"/>
  <c r="AP120" i="17"/>
  <c r="AP121" i="17"/>
  <c r="AP122" i="17"/>
  <c r="AP123" i="17"/>
  <c r="AP124" i="17"/>
  <c r="AP125" i="17"/>
  <c r="AP126" i="17"/>
  <c r="AP127" i="17"/>
  <c r="AP128" i="17"/>
  <c r="AP129" i="17"/>
  <c r="AP130" i="17"/>
  <c r="AP131" i="17"/>
  <c r="AP132" i="17"/>
  <c r="AP133" i="17"/>
  <c r="AP134" i="17"/>
  <c r="AP135" i="17"/>
  <c r="AP136" i="17"/>
  <c r="AP137" i="17"/>
  <c r="AP138" i="17"/>
  <c r="AP139" i="17"/>
  <c r="AP140" i="17"/>
  <c r="AP141" i="17"/>
  <c r="AP142" i="17"/>
  <c r="AP143" i="17"/>
  <c r="AP144" i="17"/>
  <c r="AP145" i="17"/>
  <c r="AP146" i="17"/>
  <c r="AP147" i="17"/>
  <c r="AP148" i="17"/>
  <c r="AP149" i="17"/>
  <c r="AP150" i="17"/>
  <c r="AP151" i="17"/>
  <c r="AP152" i="17"/>
  <c r="AP153" i="17"/>
  <c r="AP154" i="17"/>
  <c r="AP155" i="17"/>
  <c r="AP156" i="17"/>
  <c r="AP157" i="17"/>
  <c r="AP158" i="17"/>
  <c r="AP159" i="17"/>
  <c r="AP160" i="17"/>
  <c r="AQ10" i="17"/>
  <c r="AQ11" i="17"/>
  <c r="AQ12" i="17"/>
  <c r="AQ13" i="17"/>
  <c r="AQ14" i="17"/>
  <c r="AQ15" i="17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1" i="17"/>
  <c r="AQ32" i="17"/>
  <c r="AQ33" i="17"/>
  <c r="AQ34" i="17"/>
  <c r="AQ35" i="17"/>
  <c r="AQ36" i="17"/>
  <c r="AQ37" i="17"/>
  <c r="AQ38" i="17"/>
  <c r="AQ39" i="17"/>
  <c r="AQ40" i="17"/>
  <c r="AQ41" i="17"/>
  <c r="AQ42" i="17"/>
  <c r="AQ43" i="17"/>
  <c r="AQ44" i="17"/>
  <c r="AQ45" i="17"/>
  <c r="AQ46" i="17"/>
  <c r="AQ47" i="17"/>
  <c r="AQ48" i="17"/>
  <c r="AQ49" i="17"/>
  <c r="AQ50" i="17"/>
  <c r="AQ51" i="17"/>
  <c r="AQ52" i="17"/>
  <c r="AQ53" i="17"/>
  <c r="AQ54" i="17"/>
  <c r="AQ55" i="17"/>
  <c r="AQ56" i="17"/>
  <c r="AQ57" i="17"/>
  <c r="AQ58" i="17"/>
  <c r="AQ59" i="17"/>
  <c r="AQ60" i="17"/>
  <c r="AQ61" i="17"/>
  <c r="AQ62" i="17"/>
  <c r="AQ63" i="17"/>
  <c r="AQ64" i="17"/>
  <c r="AQ65" i="17"/>
  <c r="AQ66" i="17"/>
  <c r="AQ67" i="17"/>
  <c r="AQ68" i="17"/>
  <c r="AQ69" i="17"/>
  <c r="AQ70" i="17"/>
  <c r="AQ71" i="17"/>
  <c r="AQ72" i="17"/>
  <c r="AQ73" i="17"/>
  <c r="AQ74" i="17"/>
  <c r="AQ75" i="17"/>
  <c r="AQ76" i="17"/>
  <c r="AQ77" i="17"/>
  <c r="AQ78" i="17"/>
  <c r="AQ79" i="17"/>
  <c r="AQ80" i="17"/>
  <c r="AQ81" i="17"/>
  <c r="AQ82" i="17"/>
  <c r="AQ83" i="17"/>
  <c r="AQ84" i="17"/>
  <c r="AQ85" i="17"/>
  <c r="AQ86" i="17"/>
  <c r="AQ87" i="17"/>
  <c r="AQ88" i="17"/>
  <c r="AQ89" i="17"/>
  <c r="AQ90" i="17"/>
  <c r="AQ91" i="17"/>
  <c r="AQ92" i="17"/>
  <c r="AQ93" i="17"/>
  <c r="AQ94" i="17"/>
  <c r="AQ95" i="17"/>
  <c r="AQ96" i="17"/>
  <c r="AQ97" i="17"/>
  <c r="AQ98" i="17"/>
  <c r="AQ99" i="17"/>
  <c r="AQ100" i="17"/>
  <c r="AQ101" i="17"/>
  <c r="AQ102" i="17"/>
  <c r="AQ103" i="17"/>
  <c r="AQ104" i="17"/>
  <c r="AQ105" i="17"/>
  <c r="AQ106" i="17"/>
  <c r="AQ107" i="17"/>
  <c r="AQ108" i="17"/>
  <c r="AQ109" i="17"/>
  <c r="AQ110" i="17"/>
  <c r="AQ111" i="17"/>
  <c r="AQ112" i="17"/>
  <c r="AQ113" i="17"/>
  <c r="AQ114" i="17"/>
  <c r="AQ115" i="17"/>
  <c r="AQ116" i="17"/>
  <c r="AQ117" i="17"/>
  <c r="AQ118" i="17"/>
  <c r="AQ119" i="17"/>
  <c r="AQ120" i="17"/>
  <c r="AQ121" i="17"/>
  <c r="AQ122" i="17"/>
  <c r="AQ123" i="17"/>
  <c r="AQ124" i="17"/>
  <c r="AQ125" i="17"/>
  <c r="AQ126" i="17"/>
  <c r="AQ127" i="17"/>
  <c r="AQ128" i="17"/>
  <c r="AQ129" i="17"/>
  <c r="AQ130" i="17"/>
  <c r="AQ131" i="17"/>
  <c r="AQ132" i="17"/>
  <c r="AQ133" i="17"/>
  <c r="AQ134" i="17"/>
  <c r="AQ135" i="17"/>
  <c r="AQ136" i="17"/>
  <c r="AQ137" i="17"/>
  <c r="AQ138" i="17"/>
  <c r="AQ139" i="17"/>
  <c r="AQ140" i="17"/>
  <c r="AQ141" i="17"/>
  <c r="AQ142" i="17"/>
  <c r="AQ143" i="17"/>
  <c r="AQ144" i="17"/>
  <c r="AQ145" i="17"/>
  <c r="AQ146" i="17"/>
  <c r="AQ147" i="17"/>
  <c r="AQ148" i="17"/>
  <c r="AQ149" i="17"/>
  <c r="AQ150" i="17"/>
  <c r="AQ151" i="17"/>
  <c r="AQ152" i="17"/>
  <c r="AQ153" i="17"/>
  <c r="AQ154" i="17"/>
  <c r="AQ155" i="17"/>
  <c r="AQ156" i="17"/>
  <c r="AQ157" i="17"/>
  <c r="AQ158" i="17"/>
  <c r="AQ159" i="17"/>
  <c r="AQ160" i="17"/>
  <c r="AR10" i="17"/>
  <c r="AR11" i="17"/>
  <c r="AR12" i="17"/>
  <c r="AR13" i="17"/>
  <c r="AR14" i="17"/>
  <c r="AR15" i="17"/>
  <c r="AR16" i="17"/>
  <c r="AR17" i="17"/>
  <c r="AR18" i="17"/>
  <c r="AR19" i="17"/>
  <c r="AR20" i="17"/>
  <c r="AR21" i="17"/>
  <c r="AR22" i="17"/>
  <c r="AR23" i="17"/>
  <c r="AR24" i="17"/>
  <c r="AR25" i="17"/>
  <c r="AR26" i="17"/>
  <c r="AR27" i="17"/>
  <c r="AR28" i="17"/>
  <c r="AR29" i="17"/>
  <c r="AR30" i="17"/>
  <c r="AR31" i="17"/>
  <c r="AR32" i="17"/>
  <c r="AR33" i="17"/>
  <c r="AR34" i="17"/>
  <c r="AR35" i="17"/>
  <c r="AR36" i="17"/>
  <c r="AR37" i="17"/>
  <c r="AR38" i="17"/>
  <c r="AR39" i="17"/>
  <c r="AR40" i="17"/>
  <c r="AR41" i="17"/>
  <c r="AR42" i="17"/>
  <c r="AR43" i="17"/>
  <c r="AR44" i="17"/>
  <c r="AR45" i="17"/>
  <c r="AR46" i="17"/>
  <c r="AR47" i="17"/>
  <c r="AR48" i="17"/>
  <c r="AR49" i="17"/>
  <c r="AR50" i="17"/>
  <c r="AR51" i="17"/>
  <c r="AR52" i="17"/>
  <c r="AR53" i="17"/>
  <c r="AR54" i="17"/>
  <c r="AR55" i="17"/>
  <c r="AR56" i="17"/>
  <c r="AR57" i="17"/>
  <c r="AR58" i="17"/>
  <c r="AR59" i="17"/>
  <c r="AR60" i="17"/>
  <c r="AR61" i="17"/>
  <c r="AR62" i="17"/>
  <c r="AR63" i="17"/>
  <c r="AR64" i="17"/>
  <c r="AR65" i="17"/>
  <c r="AR66" i="17"/>
  <c r="AR67" i="17"/>
  <c r="AR68" i="17"/>
  <c r="AR69" i="17"/>
  <c r="AR70" i="17"/>
  <c r="AR71" i="17"/>
  <c r="AR72" i="17"/>
  <c r="AR73" i="17"/>
  <c r="AR74" i="17"/>
  <c r="AR75" i="17"/>
  <c r="AR76" i="17"/>
  <c r="AR77" i="17"/>
  <c r="AR78" i="17"/>
  <c r="AR79" i="17"/>
  <c r="AR80" i="17"/>
  <c r="AR81" i="17"/>
  <c r="AR82" i="17"/>
  <c r="AR83" i="17"/>
  <c r="AR84" i="17"/>
  <c r="AR85" i="17"/>
  <c r="AR86" i="17"/>
  <c r="AR87" i="17"/>
  <c r="AR88" i="17"/>
  <c r="AR89" i="17"/>
  <c r="AR90" i="17"/>
  <c r="AR91" i="17"/>
  <c r="AR92" i="17"/>
  <c r="AR93" i="17"/>
  <c r="AR94" i="17"/>
  <c r="AR95" i="17"/>
  <c r="AR96" i="17"/>
  <c r="AR97" i="17"/>
  <c r="AR98" i="17"/>
  <c r="AR99" i="17"/>
  <c r="AR100" i="17"/>
  <c r="AR101" i="17"/>
  <c r="AR102" i="17"/>
  <c r="AR103" i="17"/>
  <c r="AR104" i="17"/>
  <c r="AR105" i="17"/>
  <c r="AR106" i="17"/>
  <c r="AR107" i="17"/>
  <c r="AR108" i="17"/>
  <c r="AR109" i="17"/>
  <c r="AR110" i="17"/>
  <c r="AR111" i="17"/>
  <c r="AR112" i="17"/>
  <c r="AR113" i="17"/>
  <c r="AR114" i="17"/>
  <c r="AR115" i="17"/>
  <c r="AR116" i="17"/>
  <c r="AR117" i="17"/>
  <c r="AR118" i="17"/>
  <c r="AR119" i="17"/>
  <c r="AR120" i="17"/>
  <c r="AR121" i="17"/>
  <c r="AR122" i="17"/>
  <c r="AR123" i="17"/>
  <c r="AR124" i="17"/>
  <c r="AR125" i="17"/>
  <c r="AR126" i="17"/>
  <c r="AR127" i="17"/>
  <c r="AR128" i="17"/>
  <c r="AR129" i="17"/>
  <c r="AR130" i="17"/>
  <c r="AR131" i="17"/>
  <c r="AR132" i="17"/>
  <c r="AR133" i="17"/>
  <c r="AR134" i="17"/>
  <c r="AR135" i="17"/>
  <c r="AR136" i="17"/>
  <c r="AR137" i="17"/>
  <c r="AR138" i="17"/>
  <c r="AR139" i="17"/>
  <c r="AR140" i="17"/>
  <c r="AR141" i="17"/>
  <c r="AR142" i="17"/>
  <c r="AR143" i="17"/>
  <c r="AR144" i="17"/>
  <c r="AR145" i="17"/>
  <c r="AR146" i="17"/>
  <c r="AR147" i="17"/>
  <c r="AR148" i="17"/>
  <c r="AR149" i="17"/>
  <c r="AR150" i="17"/>
  <c r="AR151" i="17"/>
  <c r="AR152" i="17"/>
  <c r="AR153" i="17"/>
  <c r="AR154" i="17"/>
  <c r="AR155" i="17"/>
  <c r="AR156" i="17"/>
  <c r="AR157" i="17"/>
  <c r="AR158" i="17"/>
  <c r="AR159" i="17"/>
  <c r="AR160" i="17"/>
  <c r="AS10" i="17"/>
  <c r="AS11" i="17"/>
  <c r="AS12" i="17"/>
  <c r="AS13" i="17"/>
  <c r="AS14" i="17"/>
  <c r="AS15" i="17"/>
  <c r="AS16" i="17"/>
  <c r="AS17" i="17"/>
  <c r="AS18" i="17"/>
  <c r="AS19" i="17"/>
  <c r="AS20" i="17"/>
  <c r="AS21" i="17"/>
  <c r="AS22" i="17"/>
  <c r="AS23" i="17"/>
  <c r="AS24" i="17"/>
  <c r="AS25" i="17"/>
  <c r="AS26" i="17"/>
  <c r="AS27" i="17"/>
  <c r="AS28" i="17"/>
  <c r="AS29" i="17"/>
  <c r="AS30" i="17"/>
  <c r="AS31" i="17"/>
  <c r="AS32" i="17"/>
  <c r="AS33" i="17"/>
  <c r="AS34" i="17"/>
  <c r="AS35" i="17"/>
  <c r="AS36" i="17"/>
  <c r="AS37" i="17"/>
  <c r="AS38" i="17"/>
  <c r="AS39" i="17"/>
  <c r="AS40" i="17"/>
  <c r="AS41" i="17"/>
  <c r="AS42" i="17"/>
  <c r="AS43" i="17"/>
  <c r="AS44" i="17"/>
  <c r="AS45" i="17"/>
  <c r="AS46" i="17"/>
  <c r="AS47" i="17"/>
  <c r="AS48" i="17"/>
  <c r="AS49" i="17"/>
  <c r="AS50" i="17"/>
  <c r="AS51" i="17"/>
  <c r="AS52" i="17"/>
  <c r="AS53" i="17"/>
  <c r="AS54" i="17"/>
  <c r="AS55" i="17"/>
  <c r="AS56" i="17"/>
  <c r="AS57" i="17"/>
  <c r="AS58" i="17"/>
  <c r="AS59" i="17"/>
  <c r="AS60" i="17"/>
  <c r="AS61" i="17"/>
  <c r="AS62" i="17"/>
  <c r="AS63" i="17"/>
  <c r="AS64" i="17"/>
  <c r="AS65" i="17"/>
  <c r="AS66" i="17"/>
  <c r="AS67" i="17"/>
  <c r="AS68" i="17"/>
  <c r="AS69" i="17"/>
  <c r="AS70" i="17"/>
  <c r="AS71" i="17"/>
  <c r="AS72" i="17"/>
  <c r="AS73" i="17"/>
  <c r="AS74" i="17"/>
  <c r="AS75" i="17"/>
  <c r="AS76" i="17"/>
  <c r="AS77" i="17"/>
  <c r="AS78" i="17"/>
  <c r="AS79" i="17"/>
  <c r="AS80" i="17"/>
  <c r="AS81" i="17"/>
  <c r="AS82" i="17"/>
  <c r="AS83" i="17"/>
  <c r="AS84" i="17"/>
  <c r="AS85" i="17"/>
  <c r="AS86" i="17"/>
  <c r="AS87" i="17"/>
  <c r="AS88" i="17"/>
  <c r="AS89" i="17"/>
  <c r="AS90" i="17"/>
  <c r="AS91" i="17"/>
  <c r="AS92" i="17"/>
  <c r="AS93" i="17"/>
  <c r="AS94" i="17"/>
  <c r="AS95" i="17"/>
  <c r="AS96" i="17"/>
  <c r="AS97" i="17"/>
  <c r="AS98" i="17"/>
  <c r="AS99" i="17"/>
  <c r="AS100" i="17"/>
  <c r="AS101" i="17"/>
  <c r="AS102" i="17"/>
  <c r="AS103" i="17"/>
  <c r="AS104" i="17"/>
  <c r="AS105" i="17"/>
  <c r="AS106" i="17"/>
  <c r="AS107" i="17"/>
  <c r="AS108" i="17"/>
  <c r="AS109" i="17"/>
  <c r="AS110" i="17"/>
  <c r="AS111" i="17"/>
  <c r="AS112" i="17"/>
  <c r="AS113" i="17"/>
  <c r="AS114" i="17"/>
  <c r="AS115" i="17"/>
  <c r="AS116" i="17"/>
  <c r="AS117" i="17"/>
  <c r="AS118" i="17"/>
  <c r="AS119" i="17"/>
  <c r="AS120" i="17"/>
  <c r="AS121" i="17"/>
  <c r="AS122" i="17"/>
  <c r="AS123" i="17"/>
  <c r="AS124" i="17"/>
  <c r="AS125" i="17"/>
  <c r="AS126" i="17"/>
  <c r="AS127" i="17"/>
  <c r="AS128" i="17"/>
  <c r="AS129" i="17"/>
  <c r="AS130" i="17"/>
  <c r="AS131" i="17"/>
  <c r="AS132" i="17"/>
  <c r="AS133" i="17"/>
  <c r="AS134" i="17"/>
  <c r="AS135" i="17"/>
  <c r="AS136" i="17"/>
  <c r="AS137" i="17"/>
  <c r="AS138" i="17"/>
  <c r="AS139" i="17"/>
  <c r="AS140" i="17"/>
  <c r="AS141" i="17"/>
  <c r="AS142" i="17"/>
  <c r="AS143" i="17"/>
  <c r="AS144" i="17"/>
  <c r="AS145" i="17"/>
  <c r="AS146" i="17"/>
  <c r="AS147" i="17"/>
  <c r="AS148" i="17"/>
  <c r="AS149" i="17"/>
  <c r="AS150" i="17"/>
  <c r="AS151" i="17"/>
  <c r="AS152" i="17"/>
  <c r="AS153" i="17"/>
  <c r="AS154" i="17"/>
  <c r="AS155" i="17"/>
  <c r="AS156" i="17"/>
  <c r="AS157" i="17"/>
  <c r="AS158" i="17"/>
  <c r="AS159" i="17"/>
  <c r="AS160" i="17"/>
  <c r="AT10" i="17"/>
  <c r="AT11" i="17"/>
  <c r="AT12" i="17"/>
  <c r="AT13" i="17"/>
  <c r="AT14" i="17"/>
  <c r="AT15" i="17"/>
  <c r="AT16" i="17"/>
  <c r="AT17" i="17"/>
  <c r="AT18" i="17"/>
  <c r="AT19" i="17"/>
  <c r="AT20" i="17"/>
  <c r="AT21" i="17"/>
  <c r="AT22" i="17"/>
  <c r="AT23" i="17"/>
  <c r="AT24" i="17"/>
  <c r="AT25" i="17"/>
  <c r="AT26" i="17"/>
  <c r="AT27" i="17"/>
  <c r="AT28" i="17"/>
  <c r="AT29" i="17"/>
  <c r="AT30" i="17"/>
  <c r="AT31" i="17"/>
  <c r="AT32" i="17"/>
  <c r="AT33" i="17"/>
  <c r="AT34" i="17"/>
  <c r="AT35" i="17"/>
  <c r="AT36" i="17"/>
  <c r="AT37" i="17"/>
  <c r="AT38" i="17"/>
  <c r="AT39" i="17"/>
  <c r="AT40" i="17"/>
  <c r="AT41" i="17"/>
  <c r="AT42" i="17"/>
  <c r="AT43" i="17"/>
  <c r="AT44" i="17"/>
  <c r="AT45" i="17"/>
  <c r="AT46" i="17"/>
  <c r="AT47" i="17"/>
  <c r="AT48" i="17"/>
  <c r="AT49" i="17"/>
  <c r="AT50" i="17"/>
  <c r="AT51" i="17"/>
  <c r="AT52" i="17"/>
  <c r="AT53" i="17"/>
  <c r="AT54" i="17"/>
  <c r="AT55" i="17"/>
  <c r="AT56" i="17"/>
  <c r="AT57" i="17"/>
  <c r="AT58" i="17"/>
  <c r="AT59" i="17"/>
  <c r="AT60" i="17"/>
  <c r="AT61" i="17"/>
  <c r="AT62" i="17"/>
  <c r="AT63" i="17"/>
  <c r="AT64" i="17"/>
  <c r="AT65" i="17"/>
  <c r="AT66" i="17"/>
  <c r="AT67" i="17"/>
  <c r="AT68" i="17"/>
  <c r="AT69" i="17"/>
  <c r="AT70" i="17"/>
  <c r="AT71" i="17"/>
  <c r="AT72" i="17"/>
  <c r="AT73" i="17"/>
  <c r="AT74" i="17"/>
  <c r="AT75" i="17"/>
  <c r="AT76" i="17"/>
  <c r="AT77" i="17"/>
  <c r="AT78" i="17"/>
  <c r="AT79" i="17"/>
  <c r="AT80" i="17"/>
  <c r="AT81" i="17"/>
  <c r="AT82" i="17"/>
  <c r="AT83" i="17"/>
  <c r="AT84" i="17"/>
  <c r="AT85" i="17"/>
  <c r="AT86" i="17"/>
  <c r="AT87" i="17"/>
  <c r="AT88" i="17"/>
  <c r="AT89" i="17"/>
  <c r="AT90" i="17"/>
  <c r="AT91" i="17"/>
  <c r="AT92" i="17"/>
  <c r="AT93" i="17"/>
  <c r="AT94" i="17"/>
  <c r="AT95" i="17"/>
  <c r="AT96" i="17"/>
  <c r="AT97" i="17"/>
  <c r="AT98" i="17"/>
  <c r="AT99" i="17"/>
  <c r="AT100" i="17"/>
  <c r="AT101" i="17"/>
  <c r="AT102" i="17"/>
  <c r="AT103" i="17"/>
  <c r="AT104" i="17"/>
  <c r="AT105" i="17"/>
  <c r="AT106" i="17"/>
  <c r="AT107" i="17"/>
  <c r="AT108" i="17"/>
  <c r="AT109" i="17"/>
  <c r="AT110" i="17"/>
  <c r="AT111" i="17"/>
  <c r="AT112" i="17"/>
  <c r="AT113" i="17"/>
  <c r="AT114" i="17"/>
  <c r="AT115" i="17"/>
  <c r="AT116" i="17"/>
  <c r="AT117" i="17"/>
  <c r="AT118" i="17"/>
  <c r="AT119" i="17"/>
  <c r="AT120" i="17"/>
  <c r="AT121" i="17"/>
  <c r="AT122" i="17"/>
  <c r="AT123" i="17"/>
  <c r="AT124" i="17"/>
  <c r="AT125" i="17"/>
  <c r="AT126" i="17"/>
  <c r="AT127" i="17"/>
  <c r="AT128" i="17"/>
  <c r="AT129" i="17"/>
  <c r="AT130" i="17"/>
  <c r="AT131" i="17"/>
  <c r="AT132" i="17"/>
  <c r="AT133" i="17"/>
  <c r="AT134" i="17"/>
  <c r="AT135" i="17"/>
  <c r="AT136" i="17"/>
  <c r="AT137" i="17"/>
  <c r="AT138" i="17"/>
  <c r="AT139" i="17"/>
  <c r="AT140" i="17"/>
  <c r="AT141" i="17"/>
  <c r="AT142" i="17"/>
  <c r="AT143" i="17"/>
  <c r="AT144" i="17"/>
  <c r="AT145" i="17"/>
  <c r="AT146" i="17"/>
  <c r="AT147" i="17"/>
  <c r="AT148" i="17"/>
  <c r="AT149" i="17"/>
  <c r="AT150" i="17"/>
  <c r="AT151" i="17"/>
  <c r="AT152" i="17"/>
  <c r="AT153" i="17"/>
  <c r="AT154" i="17"/>
  <c r="AT155" i="17"/>
  <c r="AT156" i="17"/>
  <c r="AT157" i="17"/>
  <c r="AT158" i="17"/>
  <c r="AT159" i="17"/>
  <c r="AT160" i="17"/>
  <c r="AF10" i="18"/>
  <c r="AF11" i="18"/>
  <c r="AF12" i="18"/>
  <c r="AF13" i="18"/>
  <c r="AF14" i="18"/>
  <c r="AF15" i="18"/>
  <c r="AF16" i="18"/>
  <c r="AF17" i="18"/>
  <c r="AF18" i="18"/>
  <c r="AF19" i="18"/>
  <c r="AF20" i="18"/>
  <c r="AF21" i="18"/>
  <c r="AF22" i="18"/>
  <c r="AF23" i="18"/>
  <c r="AF24" i="18"/>
  <c r="AF25" i="18"/>
  <c r="AF26" i="18"/>
  <c r="AF27" i="18"/>
  <c r="AF28" i="18"/>
  <c r="AF29" i="18"/>
  <c r="AF30" i="18"/>
  <c r="AF31" i="18"/>
  <c r="AF32" i="18"/>
  <c r="AF33" i="18"/>
  <c r="AF34" i="18"/>
  <c r="AF35" i="18"/>
  <c r="AF36" i="18"/>
  <c r="AF37" i="18"/>
  <c r="AF38" i="18"/>
  <c r="AF39" i="18"/>
  <c r="AF40" i="18"/>
  <c r="AF41" i="18"/>
  <c r="AF42" i="18"/>
  <c r="AF43" i="18"/>
  <c r="AF44" i="18"/>
  <c r="AF45" i="18"/>
  <c r="AF46" i="18"/>
  <c r="AF47" i="18"/>
  <c r="AF48" i="18"/>
  <c r="AF49" i="18"/>
  <c r="AF50" i="18"/>
  <c r="AF51" i="18"/>
  <c r="AF52" i="18"/>
  <c r="AF53" i="18"/>
  <c r="AF54" i="18"/>
  <c r="AF55" i="18"/>
  <c r="AF56" i="18"/>
  <c r="AF57" i="18"/>
  <c r="AF58" i="18"/>
  <c r="AF59" i="18"/>
  <c r="AF60" i="18"/>
  <c r="AF61" i="18"/>
  <c r="AF62" i="18"/>
  <c r="AF63" i="18"/>
  <c r="AF64" i="18"/>
  <c r="AF65" i="18"/>
  <c r="AF66" i="18"/>
  <c r="AF67" i="18"/>
  <c r="AF68" i="18"/>
  <c r="AF69" i="18"/>
  <c r="AF70" i="18"/>
  <c r="AF71" i="18"/>
  <c r="AF72" i="18"/>
  <c r="AF73" i="18"/>
  <c r="AF74" i="18"/>
  <c r="AF75" i="18"/>
  <c r="AF76" i="18"/>
  <c r="AF77" i="18"/>
  <c r="AF78" i="18"/>
  <c r="AF79" i="18"/>
  <c r="AF80" i="18"/>
  <c r="AF81" i="18"/>
  <c r="AF82" i="18"/>
  <c r="AF83" i="18"/>
  <c r="AF84" i="18"/>
  <c r="AF85" i="18"/>
  <c r="AF86" i="18"/>
  <c r="AF87" i="18"/>
  <c r="AF88" i="18"/>
  <c r="AF89" i="18"/>
  <c r="AF90" i="18"/>
  <c r="AF91" i="18"/>
  <c r="AF92" i="18"/>
  <c r="AF93" i="18"/>
  <c r="AF94" i="18"/>
  <c r="AF95" i="18"/>
  <c r="AF96" i="18"/>
  <c r="AF97" i="18"/>
  <c r="AF98" i="18"/>
  <c r="AF99" i="18"/>
  <c r="AF100" i="18"/>
  <c r="AF101" i="18"/>
  <c r="AF102" i="18"/>
  <c r="AF103" i="18"/>
  <c r="AF104" i="18"/>
  <c r="AF105" i="18"/>
  <c r="AF106" i="18"/>
  <c r="AF107" i="18"/>
  <c r="AF108" i="18"/>
  <c r="AF109" i="18"/>
  <c r="AF110" i="18"/>
  <c r="AF111" i="18"/>
  <c r="AF112" i="18"/>
  <c r="AF113" i="18"/>
  <c r="AF114" i="18"/>
  <c r="AF115" i="18"/>
  <c r="AF116" i="18"/>
  <c r="AF117" i="18"/>
  <c r="AF118" i="18"/>
  <c r="AF119" i="18"/>
  <c r="AF120" i="18"/>
  <c r="AF121" i="18"/>
  <c r="AF122" i="18"/>
  <c r="AF123" i="18"/>
  <c r="AF124" i="18"/>
  <c r="AF125" i="18"/>
  <c r="AF126" i="18"/>
  <c r="AF127" i="18"/>
  <c r="AF128" i="18"/>
  <c r="AF129" i="18"/>
  <c r="AF130" i="18"/>
  <c r="AF131" i="18"/>
  <c r="AF132" i="18"/>
  <c r="AF133" i="18"/>
  <c r="AF134" i="18"/>
  <c r="AF135" i="18"/>
  <c r="AF136" i="18"/>
  <c r="AF137" i="18"/>
  <c r="AF138" i="18"/>
  <c r="AF139" i="18"/>
  <c r="AF140" i="18"/>
  <c r="AF141" i="18"/>
  <c r="AF142" i="18"/>
  <c r="AF143" i="18"/>
  <c r="AF144" i="18"/>
  <c r="AF145" i="18"/>
  <c r="AF146" i="18"/>
  <c r="AF147" i="18"/>
  <c r="AF148" i="18"/>
  <c r="AF149" i="18"/>
  <c r="AF150" i="18"/>
  <c r="AF151" i="18"/>
  <c r="AF152" i="18"/>
  <c r="AF153" i="18"/>
  <c r="AF154" i="18"/>
  <c r="AF155" i="18"/>
  <c r="AF156" i="18"/>
  <c r="AF157" i="18"/>
  <c r="AF158" i="18"/>
  <c r="AF159" i="18"/>
  <c r="AF160" i="18"/>
  <c r="AD20" i="8" s="1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3" i="18"/>
  <c r="AM24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38" i="18"/>
  <c r="AM39" i="18"/>
  <c r="AM40" i="18"/>
  <c r="AM41" i="18"/>
  <c r="AM42" i="18"/>
  <c r="AM43" i="18"/>
  <c r="AM44" i="18"/>
  <c r="AM45" i="18"/>
  <c r="AM46" i="18"/>
  <c r="AM47" i="18"/>
  <c r="AM48" i="18"/>
  <c r="AM49" i="18"/>
  <c r="AM50" i="18"/>
  <c r="AM51" i="18"/>
  <c r="AM52" i="18"/>
  <c r="AM53" i="18"/>
  <c r="AM54" i="18"/>
  <c r="AM55" i="18"/>
  <c r="AM56" i="18"/>
  <c r="AM57" i="18"/>
  <c r="AM58" i="18"/>
  <c r="AM59" i="18"/>
  <c r="AM60" i="18"/>
  <c r="AM61" i="18"/>
  <c r="AM62" i="18"/>
  <c r="AM63" i="18"/>
  <c r="AM64" i="18"/>
  <c r="AM65" i="18"/>
  <c r="AM66" i="18"/>
  <c r="AM67" i="18"/>
  <c r="AM68" i="18"/>
  <c r="AM69" i="18"/>
  <c r="AM70" i="18"/>
  <c r="AM71" i="18"/>
  <c r="AM72" i="18"/>
  <c r="AM73" i="18"/>
  <c r="AM74" i="18"/>
  <c r="AM75" i="18"/>
  <c r="AM76" i="18"/>
  <c r="AM77" i="18"/>
  <c r="AM78" i="18"/>
  <c r="AM79" i="18"/>
  <c r="AM80" i="18"/>
  <c r="AM81" i="18"/>
  <c r="AM82" i="18"/>
  <c r="AM83" i="18"/>
  <c r="AM84" i="18"/>
  <c r="AM85" i="18"/>
  <c r="AM86" i="18"/>
  <c r="AM87" i="18"/>
  <c r="AM88" i="18"/>
  <c r="AM89" i="18"/>
  <c r="AM90" i="18"/>
  <c r="AM91" i="18"/>
  <c r="AM92" i="18"/>
  <c r="AM93" i="18"/>
  <c r="AM94" i="18"/>
  <c r="AM95" i="18"/>
  <c r="AM96" i="18"/>
  <c r="AM97" i="18"/>
  <c r="AM98" i="18"/>
  <c r="AM99" i="18"/>
  <c r="AM100" i="18"/>
  <c r="AM101" i="18"/>
  <c r="AM102" i="18"/>
  <c r="AM103" i="18"/>
  <c r="AM104" i="18"/>
  <c r="AM105" i="18"/>
  <c r="AM106" i="18"/>
  <c r="AM107" i="18"/>
  <c r="AM108" i="18"/>
  <c r="AM109" i="18"/>
  <c r="AM110" i="18"/>
  <c r="AM111" i="18"/>
  <c r="AM112" i="18"/>
  <c r="AM113" i="18"/>
  <c r="AM114" i="18"/>
  <c r="AM115" i="18"/>
  <c r="AM116" i="18"/>
  <c r="AM117" i="18"/>
  <c r="AM118" i="18"/>
  <c r="AM119" i="18"/>
  <c r="AM120" i="18"/>
  <c r="AM121" i="18"/>
  <c r="AM122" i="18"/>
  <c r="AM123" i="18"/>
  <c r="AM124" i="18"/>
  <c r="AM125" i="18"/>
  <c r="AM126" i="18"/>
  <c r="AM127" i="18"/>
  <c r="AM128" i="18"/>
  <c r="AM129" i="18"/>
  <c r="AM130" i="18"/>
  <c r="AM131" i="18"/>
  <c r="AM132" i="18"/>
  <c r="AM133" i="18"/>
  <c r="AM134" i="18"/>
  <c r="AM135" i="18"/>
  <c r="AM136" i="18"/>
  <c r="AM137" i="18"/>
  <c r="AM138" i="18"/>
  <c r="AM139" i="18"/>
  <c r="AM140" i="18"/>
  <c r="AM141" i="18"/>
  <c r="AM142" i="18"/>
  <c r="AM143" i="18"/>
  <c r="AM144" i="18"/>
  <c r="AM145" i="18"/>
  <c r="AM146" i="18"/>
  <c r="AM147" i="18"/>
  <c r="AM148" i="18"/>
  <c r="AM149" i="18"/>
  <c r="AM150" i="18"/>
  <c r="AM151" i="18"/>
  <c r="AM152" i="18"/>
  <c r="AM153" i="18"/>
  <c r="AM154" i="18"/>
  <c r="AM155" i="18"/>
  <c r="AM156" i="18"/>
  <c r="AM157" i="18"/>
  <c r="AM158" i="18"/>
  <c r="AM159" i="18"/>
  <c r="AM160" i="18"/>
  <c r="AK20" i="8" s="1"/>
  <c r="AN10" i="18"/>
  <c r="AN11" i="18"/>
  <c r="AN12" i="18"/>
  <c r="AN13" i="18"/>
  <c r="AN14" i="18"/>
  <c r="AN15" i="18"/>
  <c r="AN16" i="18"/>
  <c r="AN17" i="18"/>
  <c r="AN18" i="18"/>
  <c r="AN19" i="18"/>
  <c r="AN20" i="18"/>
  <c r="AN21" i="18"/>
  <c r="AN22" i="18"/>
  <c r="AN23" i="18"/>
  <c r="AN24" i="18"/>
  <c r="AN25" i="18"/>
  <c r="AN26" i="18"/>
  <c r="AN27" i="18"/>
  <c r="AN28" i="18"/>
  <c r="AN29" i="18"/>
  <c r="AN30" i="18"/>
  <c r="AN31" i="18"/>
  <c r="AN32" i="18"/>
  <c r="AN33" i="18"/>
  <c r="AN34" i="18"/>
  <c r="AN35" i="18"/>
  <c r="AN36" i="18"/>
  <c r="AN37" i="18"/>
  <c r="AN38" i="18"/>
  <c r="AN39" i="18"/>
  <c r="AN40" i="18"/>
  <c r="AN41" i="18"/>
  <c r="AN42" i="18"/>
  <c r="AN43" i="18"/>
  <c r="AN44" i="18"/>
  <c r="AN45" i="18"/>
  <c r="AN46" i="18"/>
  <c r="AN47" i="18"/>
  <c r="AN48" i="18"/>
  <c r="AN49" i="18"/>
  <c r="AN50" i="18"/>
  <c r="AN51" i="18"/>
  <c r="AN52" i="18"/>
  <c r="AN53" i="18"/>
  <c r="AN54" i="18"/>
  <c r="AN55" i="18"/>
  <c r="AN56" i="18"/>
  <c r="AN57" i="18"/>
  <c r="AN58" i="18"/>
  <c r="AN59" i="18"/>
  <c r="AN60" i="18"/>
  <c r="AN61" i="18"/>
  <c r="AN62" i="18"/>
  <c r="AN63" i="18"/>
  <c r="AN64" i="18"/>
  <c r="AN65" i="18"/>
  <c r="AN66" i="18"/>
  <c r="AN67" i="18"/>
  <c r="AN68" i="18"/>
  <c r="AN69" i="18"/>
  <c r="AN70" i="18"/>
  <c r="AN71" i="18"/>
  <c r="AN72" i="18"/>
  <c r="AN73" i="18"/>
  <c r="AN74" i="18"/>
  <c r="AN75" i="18"/>
  <c r="AN76" i="18"/>
  <c r="AN77" i="18"/>
  <c r="AN78" i="18"/>
  <c r="AN79" i="18"/>
  <c r="AN80" i="18"/>
  <c r="AN81" i="18"/>
  <c r="AN82" i="18"/>
  <c r="AN83" i="18"/>
  <c r="AN84" i="18"/>
  <c r="AN85" i="18"/>
  <c r="AN86" i="18"/>
  <c r="AN87" i="18"/>
  <c r="AN88" i="18"/>
  <c r="AN89" i="18"/>
  <c r="AN90" i="18"/>
  <c r="AN91" i="18"/>
  <c r="AN92" i="18"/>
  <c r="AN93" i="18"/>
  <c r="AN94" i="18"/>
  <c r="AN95" i="18"/>
  <c r="AN96" i="18"/>
  <c r="AN97" i="18"/>
  <c r="AN98" i="18"/>
  <c r="AN99" i="18"/>
  <c r="AN100" i="18"/>
  <c r="AN101" i="18"/>
  <c r="AN102" i="18"/>
  <c r="AN103" i="18"/>
  <c r="AN104" i="18"/>
  <c r="AN105" i="18"/>
  <c r="AN106" i="18"/>
  <c r="AN107" i="18"/>
  <c r="AN108" i="18"/>
  <c r="AN109" i="18"/>
  <c r="AN110" i="18"/>
  <c r="AN111" i="18"/>
  <c r="AN112" i="18"/>
  <c r="AN113" i="18"/>
  <c r="AN114" i="18"/>
  <c r="AN115" i="18"/>
  <c r="AN116" i="18"/>
  <c r="AN117" i="18"/>
  <c r="AN118" i="18"/>
  <c r="AN119" i="18"/>
  <c r="AN120" i="18"/>
  <c r="AN121" i="18"/>
  <c r="AN122" i="18"/>
  <c r="AN123" i="18"/>
  <c r="AN124" i="18"/>
  <c r="AN125" i="18"/>
  <c r="AN126" i="18"/>
  <c r="AN127" i="18"/>
  <c r="AN128" i="18"/>
  <c r="AN129" i="18"/>
  <c r="AN130" i="18"/>
  <c r="AN131" i="18"/>
  <c r="AN132" i="18"/>
  <c r="AN133" i="18"/>
  <c r="AN134" i="18"/>
  <c r="AN135" i="18"/>
  <c r="AN136" i="18"/>
  <c r="AN137" i="18"/>
  <c r="AN138" i="18"/>
  <c r="AN139" i="18"/>
  <c r="AN140" i="18"/>
  <c r="AN141" i="18"/>
  <c r="AN142" i="18"/>
  <c r="AN143" i="18"/>
  <c r="AN144" i="18"/>
  <c r="AN145" i="18"/>
  <c r="AN146" i="18"/>
  <c r="AN147" i="18"/>
  <c r="AN148" i="18"/>
  <c r="AN149" i="18"/>
  <c r="AN150" i="18"/>
  <c r="AN151" i="18"/>
  <c r="AN152" i="18"/>
  <c r="AN153" i="18"/>
  <c r="AN154" i="18"/>
  <c r="AN155" i="18"/>
  <c r="AN156" i="18"/>
  <c r="AN157" i="18"/>
  <c r="AN158" i="18"/>
  <c r="AN159" i="18"/>
  <c r="AN160" i="18"/>
  <c r="AL20" i="8" s="1"/>
  <c r="AO10" i="18"/>
  <c r="AO11" i="18"/>
  <c r="AO12" i="18"/>
  <c r="AO13" i="18"/>
  <c r="AO14" i="18"/>
  <c r="AO15" i="18"/>
  <c r="AO16" i="18"/>
  <c r="AO17" i="18"/>
  <c r="AO18" i="18"/>
  <c r="AO19" i="18"/>
  <c r="AO20" i="18"/>
  <c r="AO21" i="18"/>
  <c r="AO22" i="18"/>
  <c r="AO23" i="18"/>
  <c r="AO24" i="18"/>
  <c r="AO25" i="18"/>
  <c r="AO26" i="18"/>
  <c r="AO27" i="18"/>
  <c r="AO28" i="18"/>
  <c r="AO29" i="18"/>
  <c r="AO30" i="18"/>
  <c r="AO31" i="18"/>
  <c r="AO32" i="18"/>
  <c r="AO33" i="18"/>
  <c r="AO34" i="18"/>
  <c r="AO35" i="18"/>
  <c r="AO36" i="18"/>
  <c r="AO37" i="18"/>
  <c r="AO38" i="18"/>
  <c r="AO39" i="18"/>
  <c r="AO40" i="18"/>
  <c r="AO41" i="18"/>
  <c r="AO42" i="18"/>
  <c r="AO43" i="18"/>
  <c r="AO44" i="18"/>
  <c r="AO45" i="18"/>
  <c r="AO46" i="18"/>
  <c r="AO47" i="18"/>
  <c r="AO48" i="18"/>
  <c r="AO49" i="18"/>
  <c r="AO50" i="18"/>
  <c r="AO51" i="18"/>
  <c r="AO52" i="18"/>
  <c r="AO53" i="18"/>
  <c r="AO54" i="18"/>
  <c r="AO55" i="18"/>
  <c r="AO56" i="18"/>
  <c r="AO57" i="18"/>
  <c r="AO58" i="18"/>
  <c r="AO59" i="18"/>
  <c r="AO60" i="18"/>
  <c r="AO61" i="18"/>
  <c r="AO62" i="18"/>
  <c r="AO63" i="18"/>
  <c r="AO64" i="18"/>
  <c r="AO65" i="18"/>
  <c r="AO66" i="18"/>
  <c r="AO67" i="18"/>
  <c r="AO68" i="18"/>
  <c r="AO69" i="18"/>
  <c r="AO70" i="18"/>
  <c r="AO71" i="18"/>
  <c r="AO72" i="18"/>
  <c r="AO73" i="18"/>
  <c r="AO74" i="18"/>
  <c r="AO75" i="18"/>
  <c r="AO76" i="18"/>
  <c r="AO77" i="18"/>
  <c r="AO78" i="18"/>
  <c r="AO79" i="18"/>
  <c r="AO80" i="18"/>
  <c r="AO81" i="18"/>
  <c r="AO82" i="18"/>
  <c r="AO83" i="18"/>
  <c r="AO84" i="18"/>
  <c r="AO85" i="18"/>
  <c r="AO86" i="18"/>
  <c r="AO87" i="18"/>
  <c r="AO88" i="18"/>
  <c r="AO89" i="18"/>
  <c r="AO90" i="18"/>
  <c r="AO91" i="18"/>
  <c r="AO92" i="18"/>
  <c r="AO93" i="18"/>
  <c r="AO94" i="18"/>
  <c r="AO95" i="18"/>
  <c r="AO96" i="18"/>
  <c r="AO97" i="18"/>
  <c r="AO98" i="18"/>
  <c r="AO99" i="18"/>
  <c r="AO100" i="18"/>
  <c r="AO101" i="18"/>
  <c r="AO102" i="18"/>
  <c r="AO103" i="18"/>
  <c r="AO104" i="18"/>
  <c r="AO105" i="18"/>
  <c r="AO106" i="18"/>
  <c r="AO107" i="18"/>
  <c r="AO108" i="18"/>
  <c r="AO109" i="18"/>
  <c r="AO110" i="18"/>
  <c r="AO111" i="18"/>
  <c r="AO112" i="18"/>
  <c r="AO113" i="18"/>
  <c r="AO114" i="18"/>
  <c r="AO115" i="18"/>
  <c r="AO116" i="18"/>
  <c r="AO117" i="18"/>
  <c r="AO118" i="18"/>
  <c r="AO119" i="18"/>
  <c r="AO120" i="18"/>
  <c r="AO121" i="18"/>
  <c r="AO122" i="18"/>
  <c r="AO123" i="18"/>
  <c r="AO124" i="18"/>
  <c r="AO125" i="18"/>
  <c r="AO126" i="18"/>
  <c r="AO127" i="18"/>
  <c r="AO128" i="18"/>
  <c r="AO129" i="18"/>
  <c r="AO130" i="18"/>
  <c r="AO131" i="18"/>
  <c r="AO132" i="18"/>
  <c r="AO133" i="18"/>
  <c r="AO134" i="18"/>
  <c r="AO135" i="18"/>
  <c r="AO136" i="18"/>
  <c r="AO137" i="18"/>
  <c r="AO138" i="18"/>
  <c r="AO139" i="18"/>
  <c r="AO140" i="18"/>
  <c r="AO141" i="18"/>
  <c r="AO142" i="18"/>
  <c r="AO143" i="18"/>
  <c r="AO144" i="18"/>
  <c r="AO145" i="18"/>
  <c r="AO146" i="18"/>
  <c r="AO147" i="18"/>
  <c r="AO148" i="18"/>
  <c r="AO149" i="18"/>
  <c r="AO150" i="18"/>
  <c r="AO151" i="18"/>
  <c r="AO152" i="18"/>
  <c r="AO153" i="18"/>
  <c r="AO154" i="18"/>
  <c r="AO155" i="18"/>
  <c r="AO156" i="18"/>
  <c r="AO157" i="18"/>
  <c r="AO158" i="18"/>
  <c r="AO159" i="18"/>
  <c r="AO160" i="18"/>
  <c r="AM20" i="8" s="1"/>
  <c r="AP10" i="18"/>
  <c r="AP11" i="18"/>
  <c r="AP12" i="18"/>
  <c r="AP13" i="18"/>
  <c r="AP14" i="18"/>
  <c r="AP15" i="18"/>
  <c r="AP16" i="18"/>
  <c r="AP17" i="18"/>
  <c r="AP18" i="18"/>
  <c r="AP19" i="18"/>
  <c r="AP20" i="18"/>
  <c r="AP21" i="18"/>
  <c r="AP22" i="18"/>
  <c r="AP23" i="18"/>
  <c r="AP24" i="18"/>
  <c r="AP25" i="18"/>
  <c r="AP26" i="18"/>
  <c r="AP27" i="18"/>
  <c r="AP28" i="18"/>
  <c r="AP29" i="18"/>
  <c r="AP30" i="18"/>
  <c r="AP31" i="18"/>
  <c r="AP32" i="18"/>
  <c r="AP33" i="18"/>
  <c r="AP34" i="18"/>
  <c r="AP35" i="18"/>
  <c r="AP36" i="18"/>
  <c r="AP37" i="18"/>
  <c r="AP38" i="18"/>
  <c r="AP39" i="18"/>
  <c r="AP40" i="18"/>
  <c r="AP41" i="18"/>
  <c r="AP42" i="18"/>
  <c r="AP43" i="18"/>
  <c r="AP44" i="18"/>
  <c r="AP45" i="18"/>
  <c r="AP46" i="18"/>
  <c r="AP47" i="18"/>
  <c r="AP48" i="18"/>
  <c r="AP49" i="18"/>
  <c r="AP50" i="18"/>
  <c r="AP51" i="18"/>
  <c r="AP52" i="18"/>
  <c r="AP53" i="18"/>
  <c r="AP54" i="18"/>
  <c r="AP55" i="18"/>
  <c r="AP56" i="18"/>
  <c r="AP57" i="18"/>
  <c r="AP58" i="18"/>
  <c r="AP59" i="18"/>
  <c r="AP60" i="18"/>
  <c r="AP61" i="18"/>
  <c r="AP62" i="18"/>
  <c r="AP63" i="18"/>
  <c r="AP64" i="18"/>
  <c r="AP65" i="18"/>
  <c r="AP66" i="18"/>
  <c r="AP67" i="18"/>
  <c r="AP68" i="18"/>
  <c r="AP69" i="18"/>
  <c r="AP70" i="18"/>
  <c r="AP71" i="18"/>
  <c r="AP72" i="18"/>
  <c r="AP73" i="18"/>
  <c r="AP74" i="18"/>
  <c r="AP75" i="18"/>
  <c r="AP76" i="18"/>
  <c r="AP77" i="18"/>
  <c r="AP78" i="18"/>
  <c r="AP79" i="18"/>
  <c r="AP80" i="18"/>
  <c r="AP81" i="18"/>
  <c r="AP82" i="18"/>
  <c r="AP83" i="18"/>
  <c r="AP84" i="18"/>
  <c r="AP85" i="18"/>
  <c r="AP86" i="18"/>
  <c r="AP87" i="18"/>
  <c r="AP88" i="18"/>
  <c r="AP89" i="18"/>
  <c r="AP90" i="18"/>
  <c r="AP91" i="18"/>
  <c r="AP92" i="18"/>
  <c r="AP93" i="18"/>
  <c r="AP94" i="18"/>
  <c r="AP95" i="18"/>
  <c r="AP96" i="18"/>
  <c r="AP97" i="18"/>
  <c r="AP98" i="18"/>
  <c r="AP99" i="18"/>
  <c r="AP100" i="18"/>
  <c r="AP101" i="18"/>
  <c r="AP102" i="18"/>
  <c r="AP103" i="18"/>
  <c r="AP104" i="18"/>
  <c r="AP105" i="18"/>
  <c r="AP106" i="18"/>
  <c r="AP107" i="18"/>
  <c r="AP108" i="18"/>
  <c r="AP109" i="18"/>
  <c r="AP110" i="18"/>
  <c r="AP111" i="18"/>
  <c r="AP112" i="18"/>
  <c r="AP113" i="18"/>
  <c r="AP114" i="18"/>
  <c r="AP115" i="18"/>
  <c r="AP116" i="18"/>
  <c r="AP117" i="18"/>
  <c r="AP118" i="18"/>
  <c r="AP119" i="18"/>
  <c r="AP120" i="18"/>
  <c r="AP121" i="18"/>
  <c r="AP122" i="18"/>
  <c r="AP123" i="18"/>
  <c r="AP124" i="18"/>
  <c r="AP125" i="18"/>
  <c r="AP126" i="18"/>
  <c r="AP127" i="18"/>
  <c r="AP128" i="18"/>
  <c r="AP129" i="18"/>
  <c r="AP130" i="18"/>
  <c r="AP131" i="18"/>
  <c r="AP132" i="18"/>
  <c r="AP133" i="18"/>
  <c r="AP134" i="18"/>
  <c r="AP135" i="18"/>
  <c r="AP136" i="18"/>
  <c r="AP137" i="18"/>
  <c r="AP138" i="18"/>
  <c r="AP139" i="18"/>
  <c r="AP140" i="18"/>
  <c r="AP141" i="18"/>
  <c r="AP142" i="18"/>
  <c r="AP143" i="18"/>
  <c r="AP144" i="18"/>
  <c r="AP145" i="18"/>
  <c r="AP146" i="18"/>
  <c r="AP147" i="18"/>
  <c r="AP148" i="18"/>
  <c r="AP149" i="18"/>
  <c r="AP150" i="18"/>
  <c r="AP151" i="18"/>
  <c r="AP152" i="18"/>
  <c r="AP153" i="18"/>
  <c r="AP154" i="18"/>
  <c r="AP155" i="18"/>
  <c r="AP156" i="18"/>
  <c r="AP157" i="18"/>
  <c r="AP158" i="18"/>
  <c r="AP159" i="18"/>
  <c r="AP160" i="18"/>
  <c r="AN20" i="8" s="1"/>
  <c r="AQ10" i="18"/>
  <c r="AQ11" i="18"/>
  <c r="AQ12" i="18"/>
  <c r="AQ13" i="18"/>
  <c r="AQ14" i="18"/>
  <c r="AQ15" i="18"/>
  <c r="AQ16" i="18"/>
  <c r="AQ17" i="18"/>
  <c r="AQ18" i="18"/>
  <c r="AQ19" i="18"/>
  <c r="AQ20" i="18"/>
  <c r="AQ21" i="18"/>
  <c r="AQ22" i="18"/>
  <c r="AQ23" i="18"/>
  <c r="AQ24" i="18"/>
  <c r="AQ25" i="18"/>
  <c r="AQ26" i="18"/>
  <c r="AQ27" i="18"/>
  <c r="AQ28" i="18"/>
  <c r="AQ29" i="18"/>
  <c r="AQ30" i="18"/>
  <c r="AQ31" i="18"/>
  <c r="AQ32" i="18"/>
  <c r="AQ33" i="18"/>
  <c r="AQ34" i="18"/>
  <c r="AQ35" i="18"/>
  <c r="AQ36" i="18"/>
  <c r="AQ37" i="18"/>
  <c r="AQ38" i="18"/>
  <c r="AQ39" i="18"/>
  <c r="AQ40" i="18"/>
  <c r="AQ41" i="18"/>
  <c r="AQ42" i="18"/>
  <c r="AQ43" i="18"/>
  <c r="AQ44" i="18"/>
  <c r="AQ45" i="18"/>
  <c r="AQ46" i="18"/>
  <c r="AQ47" i="18"/>
  <c r="AQ48" i="18"/>
  <c r="AQ49" i="18"/>
  <c r="AQ50" i="18"/>
  <c r="AQ51" i="18"/>
  <c r="AQ52" i="18"/>
  <c r="AQ53" i="18"/>
  <c r="AQ54" i="18"/>
  <c r="AQ55" i="18"/>
  <c r="AQ56" i="18"/>
  <c r="AQ57" i="18"/>
  <c r="AQ58" i="18"/>
  <c r="AQ59" i="18"/>
  <c r="AQ60" i="18"/>
  <c r="AQ61" i="18"/>
  <c r="AQ62" i="18"/>
  <c r="AQ63" i="18"/>
  <c r="AQ64" i="18"/>
  <c r="AQ65" i="18"/>
  <c r="AQ66" i="18"/>
  <c r="AQ67" i="18"/>
  <c r="AQ68" i="18"/>
  <c r="AQ69" i="18"/>
  <c r="AQ70" i="18"/>
  <c r="AQ71" i="18"/>
  <c r="AQ72" i="18"/>
  <c r="AQ73" i="18"/>
  <c r="AQ74" i="18"/>
  <c r="AQ75" i="18"/>
  <c r="AQ76" i="18"/>
  <c r="AQ77" i="18"/>
  <c r="AQ78" i="18"/>
  <c r="AQ79" i="18"/>
  <c r="AQ80" i="18"/>
  <c r="AQ81" i="18"/>
  <c r="AQ82" i="18"/>
  <c r="AQ83" i="18"/>
  <c r="AQ84" i="18"/>
  <c r="AQ85" i="18"/>
  <c r="AQ86" i="18"/>
  <c r="AQ87" i="18"/>
  <c r="AQ88" i="18"/>
  <c r="AQ89" i="18"/>
  <c r="AQ90" i="18"/>
  <c r="AQ91" i="18"/>
  <c r="AQ92" i="18"/>
  <c r="AQ93" i="18"/>
  <c r="AQ94" i="18"/>
  <c r="AQ95" i="18"/>
  <c r="AQ96" i="18"/>
  <c r="AQ97" i="18"/>
  <c r="AQ98" i="18"/>
  <c r="AQ99" i="18"/>
  <c r="AQ100" i="18"/>
  <c r="AQ101" i="18"/>
  <c r="AQ102" i="18"/>
  <c r="AQ103" i="18"/>
  <c r="AQ104" i="18"/>
  <c r="AQ105" i="18"/>
  <c r="AQ106" i="18"/>
  <c r="AQ107" i="18"/>
  <c r="AQ108" i="18"/>
  <c r="AQ109" i="18"/>
  <c r="AQ110" i="18"/>
  <c r="AQ111" i="18"/>
  <c r="AQ112" i="18"/>
  <c r="AQ113" i="18"/>
  <c r="AQ114" i="18"/>
  <c r="AQ115" i="18"/>
  <c r="AQ116" i="18"/>
  <c r="AQ117" i="18"/>
  <c r="AQ118" i="18"/>
  <c r="AQ119" i="18"/>
  <c r="AQ120" i="18"/>
  <c r="AQ121" i="18"/>
  <c r="AQ122" i="18"/>
  <c r="AQ123" i="18"/>
  <c r="AQ124" i="18"/>
  <c r="AQ125" i="18"/>
  <c r="AQ126" i="18"/>
  <c r="AQ127" i="18"/>
  <c r="AQ128" i="18"/>
  <c r="AQ129" i="18"/>
  <c r="AQ130" i="18"/>
  <c r="AQ131" i="18"/>
  <c r="AQ132" i="18"/>
  <c r="AQ133" i="18"/>
  <c r="AQ134" i="18"/>
  <c r="AQ135" i="18"/>
  <c r="AQ136" i="18"/>
  <c r="AQ137" i="18"/>
  <c r="AQ138" i="18"/>
  <c r="AQ139" i="18"/>
  <c r="AQ140" i="18"/>
  <c r="AQ141" i="18"/>
  <c r="AQ142" i="18"/>
  <c r="AQ143" i="18"/>
  <c r="AQ144" i="18"/>
  <c r="AQ145" i="18"/>
  <c r="AQ146" i="18"/>
  <c r="AQ147" i="18"/>
  <c r="AQ148" i="18"/>
  <c r="AQ149" i="18"/>
  <c r="AQ150" i="18"/>
  <c r="AQ151" i="18"/>
  <c r="AQ152" i="18"/>
  <c r="AQ153" i="18"/>
  <c r="AQ154" i="18"/>
  <c r="AQ155" i="18"/>
  <c r="AQ156" i="18"/>
  <c r="AQ157" i="18"/>
  <c r="AQ158" i="18"/>
  <c r="AQ159" i="18"/>
  <c r="AQ160" i="18"/>
  <c r="AO20" i="8" s="1"/>
  <c r="AR10" i="18"/>
  <c r="AR11" i="18"/>
  <c r="AR12" i="18"/>
  <c r="AR13" i="18"/>
  <c r="AR14" i="18"/>
  <c r="AR15" i="18"/>
  <c r="AR16" i="18"/>
  <c r="AR17" i="18"/>
  <c r="AR18" i="18"/>
  <c r="AR19" i="18"/>
  <c r="AR20" i="18"/>
  <c r="AR21" i="18"/>
  <c r="AR22" i="18"/>
  <c r="AR23" i="18"/>
  <c r="AR24" i="18"/>
  <c r="AR25" i="18"/>
  <c r="AR26" i="18"/>
  <c r="AR27" i="18"/>
  <c r="AR28" i="18"/>
  <c r="AR29" i="18"/>
  <c r="AR30" i="18"/>
  <c r="AR31" i="18"/>
  <c r="AR32" i="18"/>
  <c r="AR33" i="18"/>
  <c r="AR34" i="18"/>
  <c r="AR35" i="18"/>
  <c r="AR36" i="18"/>
  <c r="AR37" i="18"/>
  <c r="AR38" i="18"/>
  <c r="AR39" i="18"/>
  <c r="AR40" i="18"/>
  <c r="AR41" i="18"/>
  <c r="AR42" i="18"/>
  <c r="AR43" i="18"/>
  <c r="AR44" i="18"/>
  <c r="AR45" i="18"/>
  <c r="AR46" i="18"/>
  <c r="AR47" i="18"/>
  <c r="AR48" i="18"/>
  <c r="AR49" i="18"/>
  <c r="AR50" i="18"/>
  <c r="AR51" i="18"/>
  <c r="AR52" i="18"/>
  <c r="AR53" i="18"/>
  <c r="AR54" i="18"/>
  <c r="AR55" i="18"/>
  <c r="AR56" i="18"/>
  <c r="AR57" i="18"/>
  <c r="AR58" i="18"/>
  <c r="AR59" i="18"/>
  <c r="AR60" i="18"/>
  <c r="AR61" i="18"/>
  <c r="AR62" i="18"/>
  <c r="AR63" i="18"/>
  <c r="AR64" i="18"/>
  <c r="AR65" i="18"/>
  <c r="AR66" i="18"/>
  <c r="AR67" i="18"/>
  <c r="AR68" i="18"/>
  <c r="AR69" i="18"/>
  <c r="AR70" i="18"/>
  <c r="AR71" i="18"/>
  <c r="AR72" i="18"/>
  <c r="AR73" i="18"/>
  <c r="AR74" i="18"/>
  <c r="AR75" i="18"/>
  <c r="AR76" i="18"/>
  <c r="AR77" i="18"/>
  <c r="AR78" i="18"/>
  <c r="AR79" i="18"/>
  <c r="AR80" i="18"/>
  <c r="AR81" i="18"/>
  <c r="AR82" i="18"/>
  <c r="AR83" i="18"/>
  <c r="AR84" i="18"/>
  <c r="AR85" i="18"/>
  <c r="AR86" i="18"/>
  <c r="AR87" i="18"/>
  <c r="AR88" i="18"/>
  <c r="AR89" i="18"/>
  <c r="AR90" i="18"/>
  <c r="AR91" i="18"/>
  <c r="AR92" i="18"/>
  <c r="AR93" i="18"/>
  <c r="AR94" i="18"/>
  <c r="AR95" i="18"/>
  <c r="AR96" i="18"/>
  <c r="AR97" i="18"/>
  <c r="AR98" i="18"/>
  <c r="AR99" i="18"/>
  <c r="AR100" i="18"/>
  <c r="AR101" i="18"/>
  <c r="AR102" i="18"/>
  <c r="AR103" i="18"/>
  <c r="AR104" i="18"/>
  <c r="AR105" i="18"/>
  <c r="AR106" i="18"/>
  <c r="AR107" i="18"/>
  <c r="AR108" i="18"/>
  <c r="AR109" i="18"/>
  <c r="AR110" i="18"/>
  <c r="AR111" i="18"/>
  <c r="AR112" i="18"/>
  <c r="AR113" i="18"/>
  <c r="AR114" i="18"/>
  <c r="AR115" i="18"/>
  <c r="AR116" i="18"/>
  <c r="AR117" i="18"/>
  <c r="AR118" i="18"/>
  <c r="AR119" i="18"/>
  <c r="AR120" i="18"/>
  <c r="AR121" i="18"/>
  <c r="AR122" i="18"/>
  <c r="AR123" i="18"/>
  <c r="AR124" i="18"/>
  <c r="AR125" i="18"/>
  <c r="AR126" i="18"/>
  <c r="AR127" i="18"/>
  <c r="AR128" i="18"/>
  <c r="AR129" i="18"/>
  <c r="AR130" i="18"/>
  <c r="AR131" i="18"/>
  <c r="AR132" i="18"/>
  <c r="AR133" i="18"/>
  <c r="AR134" i="18"/>
  <c r="AR135" i="18"/>
  <c r="AR136" i="18"/>
  <c r="AR137" i="18"/>
  <c r="AR138" i="18"/>
  <c r="AR139" i="18"/>
  <c r="AR140" i="18"/>
  <c r="AR141" i="18"/>
  <c r="AR142" i="18"/>
  <c r="AR143" i="18"/>
  <c r="AR144" i="18"/>
  <c r="AR145" i="18"/>
  <c r="AR146" i="18"/>
  <c r="AR147" i="18"/>
  <c r="AR148" i="18"/>
  <c r="AR149" i="18"/>
  <c r="AR150" i="18"/>
  <c r="AR151" i="18"/>
  <c r="AR152" i="18"/>
  <c r="AR153" i="18"/>
  <c r="AR154" i="18"/>
  <c r="AR155" i="18"/>
  <c r="AR156" i="18"/>
  <c r="AR157" i="18"/>
  <c r="AR158" i="18"/>
  <c r="AR159" i="18"/>
  <c r="AR160" i="18"/>
  <c r="AP20" i="8" s="1"/>
  <c r="AS10" i="18"/>
  <c r="AS11" i="18"/>
  <c r="AS12" i="18"/>
  <c r="AS13" i="18"/>
  <c r="AS14" i="18"/>
  <c r="AS15" i="18"/>
  <c r="AS16" i="18"/>
  <c r="AS17" i="18"/>
  <c r="AS18" i="18"/>
  <c r="AS19" i="18"/>
  <c r="AS20" i="18"/>
  <c r="AS21" i="18"/>
  <c r="AS22" i="18"/>
  <c r="AS23" i="18"/>
  <c r="AS24" i="18"/>
  <c r="AS25" i="18"/>
  <c r="AS26" i="18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43" i="18"/>
  <c r="AS44" i="18"/>
  <c r="AS45" i="18"/>
  <c r="AS46" i="18"/>
  <c r="AS47" i="18"/>
  <c r="AS48" i="18"/>
  <c r="AS49" i="18"/>
  <c r="AS50" i="18"/>
  <c r="AS51" i="18"/>
  <c r="AS52" i="18"/>
  <c r="AS53" i="18"/>
  <c r="AS54" i="18"/>
  <c r="AS55" i="18"/>
  <c r="AS56" i="18"/>
  <c r="AS57" i="18"/>
  <c r="AS58" i="18"/>
  <c r="AS59" i="18"/>
  <c r="AS60" i="18"/>
  <c r="AS61" i="18"/>
  <c r="AS62" i="18"/>
  <c r="AS63" i="18"/>
  <c r="AS64" i="18"/>
  <c r="AS65" i="18"/>
  <c r="AS66" i="18"/>
  <c r="AS67" i="18"/>
  <c r="AS68" i="18"/>
  <c r="AS69" i="18"/>
  <c r="AS70" i="18"/>
  <c r="AS71" i="18"/>
  <c r="AS72" i="18"/>
  <c r="AS73" i="18"/>
  <c r="AS74" i="18"/>
  <c r="AS75" i="18"/>
  <c r="AS76" i="18"/>
  <c r="AS77" i="18"/>
  <c r="AS78" i="18"/>
  <c r="AS79" i="18"/>
  <c r="AS80" i="18"/>
  <c r="AS81" i="18"/>
  <c r="AS82" i="18"/>
  <c r="AS83" i="18"/>
  <c r="AS84" i="18"/>
  <c r="AS85" i="18"/>
  <c r="AS86" i="18"/>
  <c r="AS87" i="18"/>
  <c r="AS88" i="18"/>
  <c r="AS89" i="18"/>
  <c r="AS90" i="18"/>
  <c r="AS91" i="18"/>
  <c r="AS92" i="18"/>
  <c r="AS93" i="18"/>
  <c r="AS94" i="18"/>
  <c r="AS95" i="18"/>
  <c r="AS96" i="18"/>
  <c r="AS97" i="18"/>
  <c r="AS98" i="18"/>
  <c r="AS99" i="18"/>
  <c r="AS100" i="18"/>
  <c r="AS101" i="18"/>
  <c r="AS102" i="18"/>
  <c r="AS103" i="18"/>
  <c r="AS104" i="18"/>
  <c r="AS105" i="18"/>
  <c r="AS106" i="18"/>
  <c r="AS107" i="18"/>
  <c r="AS108" i="18"/>
  <c r="AS109" i="18"/>
  <c r="AS110" i="18"/>
  <c r="AS111" i="18"/>
  <c r="AS112" i="18"/>
  <c r="AS113" i="18"/>
  <c r="AS114" i="18"/>
  <c r="AS115" i="18"/>
  <c r="AS116" i="18"/>
  <c r="AS117" i="18"/>
  <c r="AS118" i="18"/>
  <c r="AS119" i="18"/>
  <c r="AS120" i="18"/>
  <c r="AS121" i="18"/>
  <c r="AS122" i="18"/>
  <c r="AS123" i="18"/>
  <c r="AS124" i="18"/>
  <c r="AS125" i="18"/>
  <c r="AS126" i="18"/>
  <c r="AS127" i="18"/>
  <c r="AS128" i="18"/>
  <c r="AS129" i="18"/>
  <c r="AS130" i="18"/>
  <c r="AS131" i="18"/>
  <c r="AS132" i="18"/>
  <c r="AS133" i="18"/>
  <c r="AS134" i="18"/>
  <c r="AS135" i="18"/>
  <c r="AS136" i="18"/>
  <c r="AS137" i="18"/>
  <c r="AS138" i="18"/>
  <c r="AS139" i="18"/>
  <c r="AS140" i="18"/>
  <c r="AS141" i="18"/>
  <c r="AS142" i="18"/>
  <c r="AS143" i="18"/>
  <c r="AS144" i="18"/>
  <c r="AS145" i="18"/>
  <c r="AS146" i="18"/>
  <c r="AS147" i="18"/>
  <c r="AS148" i="18"/>
  <c r="AS149" i="18"/>
  <c r="AS150" i="18"/>
  <c r="AS151" i="18"/>
  <c r="AS152" i="18"/>
  <c r="AS153" i="18"/>
  <c r="AS154" i="18"/>
  <c r="AS155" i="18"/>
  <c r="AS156" i="18"/>
  <c r="AS157" i="18"/>
  <c r="AS158" i="18"/>
  <c r="AS159" i="18"/>
  <c r="AS160" i="18"/>
  <c r="AQ20" i="8" s="1"/>
  <c r="AT10" i="18"/>
  <c r="AT11" i="18"/>
  <c r="AT12" i="18"/>
  <c r="AT13" i="18"/>
  <c r="AT14" i="18"/>
  <c r="AT15" i="18"/>
  <c r="AT16" i="18"/>
  <c r="AT17" i="18"/>
  <c r="AT18" i="18"/>
  <c r="AT19" i="18"/>
  <c r="AT20" i="18"/>
  <c r="AT21" i="18"/>
  <c r="AT22" i="18"/>
  <c r="AT23" i="18"/>
  <c r="AT24" i="18"/>
  <c r="AT25" i="18"/>
  <c r="AT26" i="18"/>
  <c r="AT27" i="18"/>
  <c r="AT28" i="18"/>
  <c r="AT29" i="18"/>
  <c r="AT30" i="18"/>
  <c r="AT31" i="18"/>
  <c r="AT32" i="18"/>
  <c r="AT33" i="18"/>
  <c r="AT34" i="18"/>
  <c r="AT35" i="18"/>
  <c r="AT36" i="18"/>
  <c r="AT37" i="18"/>
  <c r="AT38" i="18"/>
  <c r="AT39" i="18"/>
  <c r="AT40" i="18"/>
  <c r="AT41" i="18"/>
  <c r="AT42" i="18"/>
  <c r="AT43" i="18"/>
  <c r="AT44" i="18"/>
  <c r="AT45" i="18"/>
  <c r="AT46" i="18"/>
  <c r="AT47" i="18"/>
  <c r="AT48" i="18"/>
  <c r="AT49" i="18"/>
  <c r="AT50" i="18"/>
  <c r="AT51" i="18"/>
  <c r="AT52" i="18"/>
  <c r="AT53" i="18"/>
  <c r="AT54" i="18"/>
  <c r="AT55" i="18"/>
  <c r="AT56" i="18"/>
  <c r="AT57" i="18"/>
  <c r="AT58" i="18"/>
  <c r="AT59" i="18"/>
  <c r="AT60" i="18"/>
  <c r="AT61" i="18"/>
  <c r="AT62" i="18"/>
  <c r="AT63" i="18"/>
  <c r="AT64" i="18"/>
  <c r="AT65" i="18"/>
  <c r="AT66" i="18"/>
  <c r="AT67" i="18"/>
  <c r="AT68" i="18"/>
  <c r="AT69" i="18"/>
  <c r="AT70" i="18"/>
  <c r="AT71" i="18"/>
  <c r="AT72" i="18"/>
  <c r="AT73" i="18"/>
  <c r="AT74" i="18"/>
  <c r="AT75" i="18"/>
  <c r="AT76" i="18"/>
  <c r="AT77" i="18"/>
  <c r="AT78" i="18"/>
  <c r="AT79" i="18"/>
  <c r="AT80" i="18"/>
  <c r="AT81" i="18"/>
  <c r="AT82" i="18"/>
  <c r="AT83" i="18"/>
  <c r="AT84" i="18"/>
  <c r="AT85" i="18"/>
  <c r="AT86" i="18"/>
  <c r="AT87" i="18"/>
  <c r="AT88" i="18"/>
  <c r="AT89" i="18"/>
  <c r="AT90" i="18"/>
  <c r="AT91" i="18"/>
  <c r="AT92" i="18"/>
  <c r="AT93" i="18"/>
  <c r="AT94" i="18"/>
  <c r="AT95" i="18"/>
  <c r="AT96" i="18"/>
  <c r="AT97" i="18"/>
  <c r="AT98" i="18"/>
  <c r="AT99" i="18"/>
  <c r="AT100" i="18"/>
  <c r="AT101" i="18"/>
  <c r="AT102" i="18"/>
  <c r="AT103" i="18"/>
  <c r="AT104" i="18"/>
  <c r="AT105" i="18"/>
  <c r="AT106" i="18"/>
  <c r="AT107" i="18"/>
  <c r="AT108" i="18"/>
  <c r="AT109" i="18"/>
  <c r="AT110" i="18"/>
  <c r="AT111" i="18"/>
  <c r="AT112" i="18"/>
  <c r="AT113" i="18"/>
  <c r="AT114" i="18"/>
  <c r="AT115" i="18"/>
  <c r="AT116" i="18"/>
  <c r="AT117" i="18"/>
  <c r="AT118" i="18"/>
  <c r="AT119" i="18"/>
  <c r="AT120" i="18"/>
  <c r="AT121" i="18"/>
  <c r="AT122" i="18"/>
  <c r="AT123" i="18"/>
  <c r="AT124" i="18"/>
  <c r="AT125" i="18"/>
  <c r="AT126" i="18"/>
  <c r="AT127" i="18"/>
  <c r="AT128" i="18"/>
  <c r="AT129" i="18"/>
  <c r="AT130" i="18"/>
  <c r="AT131" i="18"/>
  <c r="AT132" i="18"/>
  <c r="AT133" i="18"/>
  <c r="AT134" i="18"/>
  <c r="AT135" i="18"/>
  <c r="AT136" i="18"/>
  <c r="AT137" i="18"/>
  <c r="AT138" i="18"/>
  <c r="AT139" i="18"/>
  <c r="AT140" i="18"/>
  <c r="AT141" i="18"/>
  <c r="AT142" i="18"/>
  <c r="AT160" i="18" s="1"/>
  <c r="AR20" i="8" s="1"/>
  <c r="AT143" i="18"/>
  <c r="AT144" i="18"/>
  <c r="AT145" i="18"/>
  <c r="AT146" i="18"/>
  <c r="AT147" i="18"/>
  <c r="AT148" i="18"/>
  <c r="AT149" i="18"/>
  <c r="AT150" i="18"/>
  <c r="AT151" i="18"/>
  <c r="AT152" i="18"/>
  <c r="AT153" i="18"/>
  <c r="AT154" i="18"/>
  <c r="AT155" i="18"/>
  <c r="AT156" i="18"/>
  <c r="AT157" i="18"/>
  <c r="AT158" i="18"/>
  <c r="AT159" i="18"/>
  <c r="AF10" i="19"/>
  <c r="AF11" i="19"/>
  <c r="AF12" i="19"/>
  <c r="AF13" i="19"/>
  <c r="AF14" i="19"/>
  <c r="AF15" i="19"/>
  <c r="AF16" i="19"/>
  <c r="AF17" i="19"/>
  <c r="AF18" i="19"/>
  <c r="AF19" i="19"/>
  <c r="AF20" i="19"/>
  <c r="AF21" i="19"/>
  <c r="AF22" i="19"/>
  <c r="AF23" i="19"/>
  <c r="AF24" i="19"/>
  <c r="AF25" i="19"/>
  <c r="AF26" i="19"/>
  <c r="AF27" i="19"/>
  <c r="AF28" i="19"/>
  <c r="AF29" i="19"/>
  <c r="AF30" i="19"/>
  <c r="AF31" i="19"/>
  <c r="AF32" i="19"/>
  <c r="AF33" i="19"/>
  <c r="AF34" i="19"/>
  <c r="AF35" i="19"/>
  <c r="AF36" i="19"/>
  <c r="AF37" i="19"/>
  <c r="AF38" i="19"/>
  <c r="AF39" i="19"/>
  <c r="AF40" i="19"/>
  <c r="AF41" i="19"/>
  <c r="AF42" i="19"/>
  <c r="AF43" i="19"/>
  <c r="AF44" i="19"/>
  <c r="AF45" i="19"/>
  <c r="AF46" i="19"/>
  <c r="AF47" i="19"/>
  <c r="AF48" i="19"/>
  <c r="AF49" i="19"/>
  <c r="AF50" i="19"/>
  <c r="AF51" i="19"/>
  <c r="AF52" i="19"/>
  <c r="AF53" i="19"/>
  <c r="AF54" i="19"/>
  <c r="AF55" i="19"/>
  <c r="AF56" i="19"/>
  <c r="AF57" i="19"/>
  <c r="AF58" i="19"/>
  <c r="AF59" i="19"/>
  <c r="AF60" i="19"/>
  <c r="AF61" i="19"/>
  <c r="AF62" i="19"/>
  <c r="AF63" i="19"/>
  <c r="AF64" i="19"/>
  <c r="AF65" i="19"/>
  <c r="AF66" i="19"/>
  <c r="AF67" i="19"/>
  <c r="AF68" i="19"/>
  <c r="AF69" i="19"/>
  <c r="AF70" i="19"/>
  <c r="AF71" i="19"/>
  <c r="AF72" i="19"/>
  <c r="AF73" i="19"/>
  <c r="AF74" i="19"/>
  <c r="AF75" i="19"/>
  <c r="AF76" i="19"/>
  <c r="AF77" i="19"/>
  <c r="AF78" i="19"/>
  <c r="AF79" i="19"/>
  <c r="AF80" i="19"/>
  <c r="AF81" i="19"/>
  <c r="AF82" i="19"/>
  <c r="AF83" i="19"/>
  <c r="AF84" i="19"/>
  <c r="AF85" i="19"/>
  <c r="AF86" i="19"/>
  <c r="AF87" i="19"/>
  <c r="AF88" i="19"/>
  <c r="AF89" i="19"/>
  <c r="AF90" i="19"/>
  <c r="AF91" i="19"/>
  <c r="AF92" i="19"/>
  <c r="AF93" i="19"/>
  <c r="AF94" i="19"/>
  <c r="AF95" i="19"/>
  <c r="AF96" i="19"/>
  <c r="AF97" i="19"/>
  <c r="AF98" i="19"/>
  <c r="AF99" i="19"/>
  <c r="AF100" i="19"/>
  <c r="AF101" i="19"/>
  <c r="AF102" i="19"/>
  <c r="AF103" i="19"/>
  <c r="AF104" i="19"/>
  <c r="AF105" i="19"/>
  <c r="AF106" i="19"/>
  <c r="AF107" i="19"/>
  <c r="AF108" i="19"/>
  <c r="AF109" i="19"/>
  <c r="AF110" i="19"/>
  <c r="AF111" i="19"/>
  <c r="AF112" i="19"/>
  <c r="AF113" i="19"/>
  <c r="AF114" i="19"/>
  <c r="AF115" i="19"/>
  <c r="AF116" i="19"/>
  <c r="AF117" i="19"/>
  <c r="AF118" i="19"/>
  <c r="AF119" i="19"/>
  <c r="AF120" i="19"/>
  <c r="AF121" i="19"/>
  <c r="AF122" i="19"/>
  <c r="AF123" i="19"/>
  <c r="AF124" i="19"/>
  <c r="AF125" i="19"/>
  <c r="AF126" i="19"/>
  <c r="AF127" i="19"/>
  <c r="AF128" i="19"/>
  <c r="AF129" i="19"/>
  <c r="AF130" i="19"/>
  <c r="AF131" i="19"/>
  <c r="AF132" i="19"/>
  <c r="AF133" i="19"/>
  <c r="AF134" i="19"/>
  <c r="AF135" i="19"/>
  <c r="AF136" i="19"/>
  <c r="AF137" i="19"/>
  <c r="AF138" i="19"/>
  <c r="AF139" i="19"/>
  <c r="AF140" i="19"/>
  <c r="AF141" i="19"/>
  <c r="AF142" i="19"/>
  <c r="AF143" i="19"/>
  <c r="AF144" i="19"/>
  <c r="AF145" i="19"/>
  <c r="AF146" i="19"/>
  <c r="AF147" i="19"/>
  <c r="AF148" i="19"/>
  <c r="AF149" i="19"/>
  <c r="AF150" i="19"/>
  <c r="AF151" i="19"/>
  <c r="AF152" i="19"/>
  <c r="AF153" i="19"/>
  <c r="AF154" i="19"/>
  <c r="AF155" i="19"/>
  <c r="AF156" i="19"/>
  <c r="AF157" i="19"/>
  <c r="AF158" i="19"/>
  <c r="AF159" i="19"/>
  <c r="AM10" i="19"/>
  <c r="AM11" i="19"/>
  <c r="AM12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38" i="19"/>
  <c r="AM39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2" i="19"/>
  <c r="AM53" i="19"/>
  <c r="AM54" i="19"/>
  <c r="AM55" i="19"/>
  <c r="AM56" i="19"/>
  <c r="AM57" i="19"/>
  <c r="AM58" i="19"/>
  <c r="AM59" i="19"/>
  <c r="AM60" i="19"/>
  <c r="AM61" i="19"/>
  <c r="AM62" i="19"/>
  <c r="AM63" i="19"/>
  <c r="AM64" i="19"/>
  <c r="AM65" i="19"/>
  <c r="AM66" i="19"/>
  <c r="AM67" i="19"/>
  <c r="AM68" i="19"/>
  <c r="AM69" i="19"/>
  <c r="AM70" i="19"/>
  <c r="AM71" i="19"/>
  <c r="AM72" i="19"/>
  <c r="AM73" i="19"/>
  <c r="AM74" i="19"/>
  <c r="AM75" i="19"/>
  <c r="AM76" i="19"/>
  <c r="AM77" i="19"/>
  <c r="AM78" i="19"/>
  <c r="AM79" i="19"/>
  <c r="AM80" i="19"/>
  <c r="AM81" i="19"/>
  <c r="AM82" i="19"/>
  <c r="AM83" i="19"/>
  <c r="AM84" i="19"/>
  <c r="AM85" i="19"/>
  <c r="AM86" i="19"/>
  <c r="AM87" i="19"/>
  <c r="AM88" i="19"/>
  <c r="AM89" i="19"/>
  <c r="AM90" i="19"/>
  <c r="AM91" i="19"/>
  <c r="AM92" i="19"/>
  <c r="AM93" i="19"/>
  <c r="AM94" i="19"/>
  <c r="AM95" i="19"/>
  <c r="AM96" i="19"/>
  <c r="AM97" i="19"/>
  <c r="AM98" i="19"/>
  <c r="AM99" i="19"/>
  <c r="AM100" i="19"/>
  <c r="AM101" i="19"/>
  <c r="AM102" i="19"/>
  <c r="AM103" i="19"/>
  <c r="AM104" i="19"/>
  <c r="AM105" i="19"/>
  <c r="AM106" i="19"/>
  <c r="AM107" i="19"/>
  <c r="AM108" i="19"/>
  <c r="AM109" i="19"/>
  <c r="AM110" i="19"/>
  <c r="AM111" i="19"/>
  <c r="AM112" i="19"/>
  <c r="AM113" i="19"/>
  <c r="AM114" i="19"/>
  <c r="AM115" i="19"/>
  <c r="AM116" i="19"/>
  <c r="AM117" i="19"/>
  <c r="AM118" i="19"/>
  <c r="AM119" i="19"/>
  <c r="AM120" i="19"/>
  <c r="AM121" i="19"/>
  <c r="AM122" i="19"/>
  <c r="AM123" i="19"/>
  <c r="AM124" i="19"/>
  <c r="AM125" i="19"/>
  <c r="AM126" i="19"/>
  <c r="AM127" i="19"/>
  <c r="AM128" i="19"/>
  <c r="AM129" i="19"/>
  <c r="AM130" i="19"/>
  <c r="AM131" i="19"/>
  <c r="AM132" i="19"/>
  <c r="AM133" i="19"/>
  <c r="AM134" i="19"/>
  <c r="AM135" i="19"/>
  <c r="AM136" i="19"/>
  <c r="AM137" i="19"/>
  <c r="AM138" i="19"/>
  <c r="AM139" i="19"/>
  <c r="AM140" i="19"/>
  <c r="AM141" i="19"/>
  <c r="AM142" i="19"/>
  <c r="AM143" i="19"/>
  <c r="AM144" i="19"/>
  <c r="AM145" i="19"/>
  <c r="AM146" i="19"/>
  <c r="AM147" i="19"/>
  <c r="AM148" i="19"/>
  <c r="AM149" i="19"/>
  <c r="AM150" i="19"/>
  <c r="AM151" i="19"/>
  <c r="AM152" i="19"/>
  <c r="AM153" i="19"/>
  <c r="AM154" i="19"/>
  <c r="AM155" i="19"/>
  <c r="AM156" i="19"/>
  <c r="AM157" i="19"/>
  <c r="AM158" i="19"/>
  <c r="AM159" i="19"/>
  <c r="AN10" i="19"/>
  <c r="AN11" i="19"/>
  <c r="AN12" i="19"/>
  <c r="AN13" i="19"/>
  <c r="AN14" i="19"/>
  <c r="AN15" i="19"/>
  <c r="AN16" i="19"/>
  <c r="AN17" i="19"/>
  <c r="AN18" i="19"/>
  <c r="AN19" i="19"/>
  <c r="AN20" i="19"/>
  <c r="AN21" i="19"/>
  <c r="AN22" i="19"/>
  <c r="AN23" i="19"/>
  <c r="AN24" i="19"/>
  <c r="AN25" i="19"/>
  <c r="AN26" i="19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43" i="19"/>
  <c r="AN44" i="19"/>
  <c r="AN45" i="19"/>
  <c r="AN46" i="19"/>
  <c r="AN47" i="19"/>
  <c r="AN48" i="19"/>
  <c r="AN49" i="19"/>
  <c r="AN50" i="19"/>
  <c r="AN51" i="19"/>
  <c r="AN52" i="19"/>
  <c r="AN53" i="19"/>
  <c r="AN54" i="19"/>
  <c r="AN55" i="19"/>
  <c r="AN56" i="19"/>
  <c r="AN57" i="19"/>
  <c r="AN58" i="19"/>
  <c r="AN59" i="19"/>
  <c r="AN60" i="19"/>
  <c r="AN61" i="19"/>
  <c r="AN62" i="19"/>
  <c r="AN63" i="19"/>
  <c r="AN64" i="19"/>
  <c r="AN65" i="19"/>
  <c r="AN66" i="19"/>
  <c r="AN67" i="19"/>
  <c r="AN68" i="19"/>
  <c r="AN69" i="19"/>
  <c r="AN70" i="19"/>
  <c r="AN71" i="19"/>
  <c r="AN72" i="19"/>
  <c r="AN73" i="19"/>
  <c r="AN74" i="19"/>
  <c r="AN75" i="19"/>
  <c r="AN76" i="19"/>
  <c r="AN77" i="19"/>
  <c r="AN78" i="19"/>
  <c r="AN79" i="19"/>
  <c r="AN80" i="19"/>
  <c r="AN81" i="19"/>
  <c r="AN82" i="19"/>
  <c r="AN83" i="19"/>
  <c r="AN84" i="19"/>
  <c r="AN85" i="19"/>
  <c r="AN86" i="19"/>
  <c r="AN87" i="19"/>
  <c r="AN88" i="19"/>
  <c r="AN89" i="19"/>
  <c r="AN90" i="19"/>
  <c r="AN91" i="19"/>
  <c r="AN92" i="19"/>
  <c r="AN93" i="19"/>
  <c r="AN94" i="19"/>
  <c r="AN95" i="19"/>
  <c r="AN96" i="19"/>
  <c r="AN97" i="19"/>
  <c r="AN98" i="19"/>
  <c r="AN99" i="19"/>
  <c r="AN100" i="19"/>
  <c r="AN101" i="19"/>
  <c r="AN102" i="19"/>
  <c r="AN103" i="19"/>
  <c r="AN104" i="19"/>
  <c r="AN105" i="19"/>
  <c r="AN106" i="19"/>
  <c r="AN107" i="19"/>
  <c r="AN108" i="19"/>
  <c r="AN109" i="19"/>
  <c r="AN110" i="19"/>
  <c r="AN111" i="19"/>
  <c r="AN112" i="19"/>
  <c r="AN113" i="19"/>
  <c r="AN114" i="19"/>
  <c r="AN115" i="19"/>
  <c r="AN116" i="19"/>
  <c r="AN117" i="19"/>
  <c r="AN118" i="19"/>
  <c r="AN119" i="19"/>
  <c r="AN120" i="19"/>
  <c r="AN121" i="19"/>
  <c r="AN122" i="19"/>
  <c r="AN123" i="19"/>
  <c r="AN124" i="19"/>
  <c r="AN125" i="19"/>
  <c r="AN126" i="19"/>
  <c r="AN127" i="19"/>
  <c r="AN128" i="19"/>
  <c r="AN129" i="19"/>
  <c r="AN130" i="19"/>
  <c r="AN131" i="19"/>
  <c r="AN132" i="19"/>
  <c r="AN133" i="19"/>
  <c r="AN134" i="19"/>
  <c r="AN135" i="19"/>
  <c r="AN136" i="19"/>
  <c r="AN137" i="19"/>
  <c r="AN138" i="19"/>
  <c r="AN139" i="19"/>
  <c r="AN140" i="19"/>
  <c r="AN141" i="19"/>
  <c r="AN142" i="19"/>
  <c r="AN143" i="19"/>
  <c r="AN144" i="19"/>
  <c r="AN145" i="19"/>
  <c r="AN146" i="19"/>
  <c r="AN147" i="19"/>
  <c r="AN148" i="19"/>
  <c r="AN149" i="19"/>
  <c r="AN150" i="19"/>
  <c r="AN151" i="19"/>
  <c r="AN152" i="19"/>
  <c r="AN153" i="19"/>
  <c r="AN154" i="19"/>
  <c r="AN155" i="19"/>
  <c r="AN156" i="19"/>
  <c r="AN157" i="19"/>
  <c r="AN158" i="19"/>
  <c r="AN159" i="19"/>
  <c r="AO10" i="19"/>
  <c r="AO11" i="19"/>
  <c r="AO12" i="19"/>
  <c r="AO13" i="19"/>
  <c r="AO14" i="19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43" i="19"/>
  <c r="AO44" i="19"/>
  <c r="AO45" i="19"/>
  <c r="AO46" i="19"/>
  <c r="AO47" i="19"/>
  <c r="AO48" i="19"/>
  <c r="AO49" i="19"/>
  <c r="AO50" i="19"/>
  <c r="AO51" i="19"/>
  <c r="AO52" i="19"/>
  <c r="AO53" i="19"/>
  <c r="AO54" i="19"/>
  <c r="AO55" i="19"/>
  <c r="AO56" i="19"/>
  <c r="AO57" i="19"/>
  <c r="AO58" i="19"/>
  <c r="AO59" i="19"/>
  <c r="AO60" i="19"/>
  <c r="AO61" i="19"/>
  <c r="AO62" i="19"/>
  <c r="AO63" i="19"/>
  <c r="AO64" i="19"/>
  <c r="AO65" i="19"/>
  <c r="AO66" i="19"/>
  <c r="AO67" i="19"/>
  <c r="AO68" i="19"/>
  <c r="AO69" i="19"/>
  <c r="AO70" i="19"/>
  <c r="AO71" i="19"/>
  <c r="AO72" i="19"/>
  <c r="AO73" i="19"/>
  <c r="AO74" i="19"/>
  <c r="AO75" i="19"/>
  <c r="AO76" i="19"/>
  <c r="AO77" i="19"/>
  <c r="AO78" i="19"/>
  <c r="AO79" i="19"/>
  <c r="AO80" i="19"/>
  <c r="AO81" i="19"/>
  <c r="AO82" i="19"/>
  <c r="AO83" i="19"/>
  <c r="AO84" i="19"/>
  <c r="AO85" i="19"/>
  <c r="AO86" i="19"/>
  <c r="AO87" i="19"/>
  <c r="AO88" i="19"/>
  <c r="AO89" i="19"/>
  <c r="AO90" i="19"/>
  <c r="AO91" i="19"/>
  <c r="AO92" i="19"/>
  <c r="AO93" i="19"/>
  <c r="AO94" i="19"/>
  <c r="AO95" i="19"/>
  <c r="AO96" i="19"/>
  <c r="AO97" i="19"/>
  <c r="AO98" i="19"/>
  <c r="AO99" i="19"/>
  <c r="AO100" i="19"/>
  <c r="AO101" i="19"/>
  <c r="AO102" i="19"/>
  <c r="AO103" i="19"/>
  <c r="AO104" i="19"/>
  <c r="AO105" i="19"/>
  <c r="AO106" i="19"/>
  <c r="AO107" i="19"/>
  <c r="AO108" i="19"/>
  <c r="AO109" i="19"/>
  <c r="AO110" i="19"/>
  <c r="AO111" i="19"/>
  <c r="AO112" i="19"/>
  <c r="AO113" i="19"/>
  <c r="AO114" i="19"/>
  <c r="AO115" i="19"/>
  <c r="AO116" i="19"/>
  <c r="AO117" i="19"/>
  <c r="AO118" i="19"/>
  <c r="AO119" i="19"/>
  <c r="AO120" i="19"/>
  <c r="AO121" i="19"/>
  <c r="AO122" i="19"/>
  <c r="AO123" i="19"/>
  <c r="AO124" i="19"/>
  <c r="AO125" i="19"/>
  <c r="AO126" i="19"/>
  <c r="AO127" i="19"/>
  <c r="AO128" i="19"/>
  <c r="AO129" i="19"/>
  <c r="AO130" i="19"/>
  <c r="AO131" i="19"/>
  <c r="AO132" i="19"/>
  <c r="AO133" i="19"/>
  <c r="AO134" i="19"/>
  <c r="AO135" i="19"/>
  <c r="AO136" i="19"/>
  <c r="AO137" i="19"/>
  <c r="AO138" i="19"/>
  <c r="AO139" i="19"/>
  <c r="AO140" i="19"/>
  <c r="AO141" i="19"/>
  <c r="AO142" i="19"/>
  <c r="AO143" i="19"/>
  <c r="AO144" i="19"/>
  <c r="AO145" i="19"/>
  <c r="AO146" i="19"/>
  <c r="AO147" i="19"/>
  <c r="AO148" i="19"/>
  <c r="AO149" i="19"/>
  <c r="AO150" i="19"/>
  <c r="AO151" i="19"/>
  <c r="AO152" i="19"/>
  <c r="AO153" i="19"/>
  <c r="AO154" i="19"/>
  <c r="AO155" i="19"/>
  <c r="AO156" i="19"/>
  <c r="AO157" i="19"/>
  <c r="AO158" i="19"/>
  <c r="AO159" i="19"/>
  <c r="AP10" i="19"/>
  <c r="AP11" i="19"/>
  <c r="AP12" i="19"/>
  <c r="AP13" i="19"/>
  <c r="AP14" i="19"/>
  <c r="AP15" i="19"/>
  <c r="AP16" i="19"/>
  <c r="AP17" i="19"/>
  <c r="AP18" i="19"/>
  <c r="AP19" i="19"/>
  <c r="AP20" i="19"/>
  <c r="AP21" i="19"/>
  <c r="AP22" i="19"/>
  <c r="AP23" i="19"/>
  <c r="AP24" i="19"/>
  <c r="AP25" i="19"/>
  <c r="AP26" i="19"/>
  <c r="AP27" i="19"/>
  <c r="AP28" i="19"/>
  <c r="AP29" i="19"/>
  <c r="AP30" i="19"/>
  <c r="AP31" i="19"/>
  <c r="AP32" i="19"/>
  <c r="AP33" i="19"/>
  <c r="AP34" i="19"/>
  <c r="AP35" i="19"/>
  <c r="AP36" i="19"/>
  <c r="AP37" i="19"/>
  <c r="AP38" i="19"/>
  <c r="AP39" i="19"/>
  <c r="AP40" i="19"/>
  <c r="AP41" i="19"/>
  <c r="AP42" i="19"/>
  <c r="AP43" i="19"/>
  <c r="AP44" i="19"/>
  <c r="AP45" i="19"/>
  <c r="AP46" i="19"/>
  <c r="AP47" i="19"/>
  <c r="AP48" i="19"/>
  <c r="AP49" i="19"/>
  <c r="AP50" i="19"/>
  <c r="AP51" i="19"/>
  <c r="AP52" i="19"/>
  <c r="AP53" i="19"/>
  <c r="AP54" i="19"/>
  <c r="AP55" i="19"/>
  <c r="AP56" i="19"/>
  <c r="AP57" i="19"/>
  <c r="AP58" i="19"/>
  <c r="AP59" i="19"/>
  <c r="AP60" i="19"/>
  <c r="AP61" i="19"/>
  <c r="AP62" i="19"/>
  <c r="AP63" i="19"/>
  <c r="AP64" i="19"/>
  <c r="AP65" i="19"/>
  <c r="AP66" i="19"/>
  <c r="AP67" i="19"/>
  <c r="AP68" i="19"/>
  <c r="AP69" i="19"/>
  <c r="AP70" i="19"/>
  <c r="AP71" i="19"/>
  <c r="AP72" i="19"/>
  <c r="AP73" i="19"/>
  <c r="AP74" i="19"/>
  <c r="AP75" i="19"/>
  <c r="AP76" i="19"/>
  <c r="AP77" i="19"/>
  <c r="AP78" i="19"/>
  <c r="AP79" i="19"/>
  <c r="AP80" i="19"/>
  <c r="AP81" i="19"/>
  <c r="AP82" i="19"/>
  <c r="AP83" i="19"/>
  <c r="AP84" i="19"/>
  <c r="AP85" i="19"/>
  <c r="AP86" i="19"/>
  <c r="AP87" i="19"/>
  <c r="AP88" i="19"/>
  <c r="AP89" i="19"/>
  <c r="AP90" i="19"/>
  <c r="AP91" i="19"/>
  <c r="AP92" i="19"/>
  <c r="AP93" i="19"/>
  <c r="AP94" i="19"/>
  <c r="AP95" i="19"/>
  <c r="AP96" i="19"/>
  <c r="AP97" i="19"/>
  <c r="AP98" i="19"/>
  <c r="AP99" i="19"/>
  <c r="AP100" i="19"/>
  <c r="AP101" i="19"/>
  <c r="AP102" i="19"/>
  <c r="AP103" i="19"/>
  <c r="AP104" i="19"/>
  <c r="AP105" i="19"/>
  <c r="AP106" i="19"/>
  <c r="AP107" i="19"/>
  <c r="AP108" i="19"/>
  <c r="AP109" i="19"/>
  <c r="AP110" i="19"/>
  <c r="AP111" i="19"/>
  <c r="AP112" i="19"/>
  <c r="AP113" i="19"/>
  <c r="AP114" i="19"/>
  <c r="AP115" i="19"/>
  <c r="AP116" i="19"/>
  <c r="AP117" i="19"/>
  <c r="AP118" i="19"/>
  <c r="AP119" i="19"/>
  <c r="AP120" i="19"/>
  <c r="AP121" i="19"/>
  <c r="AP122" i="19"/>
  <c r="AP123" i="19"/>
  <c r="AP124" i="19"/>
  <c r="AP125" i="19"/>
  <c r="AP126" i="19"/>
  <c r="AP127" i="19"/>
  <c r="AP128" i="19"/>
  <c r="AP129" i="19"/>
  <c r="AP130" i="19"/>
  <c r="AP131" i="19"/>
  <c r="AP132" i="19"/>
  <c r="AP133" i="19"/>
  <c r="AP134" i="19"/>
  <c r="AP135" i="19"/>
  <c r="AP136" i="19"/>
  <c r="AP137" i="19"/>
  <c r="AP138" i="19"/>
  <c r="AP139" i="19"/>
  <c r="AP140" i="19"/>
  <c r="AP141" i="19"/>
  <c r="AP142" i="19"/>
  <c r="AP143" i="19"/>
  <c r="AP144" i="19"/>
  <c r="AP145" i="19"/>
  <c r="AP146" i="19"/>
  <c r="AP147" i="19"/>
  <c r="AP148" i="19"/>
  <c r="AP149" i="19"/>
  <c r="AP150" i="19"/>
  <c r="AP151" i="19"/>
  <c r="AP152" i="19"/>
  <c r="AP153" i="19"/>
  <c r="AP154" i="19"/>
  <c r="AP155" i="19"/>
  <c r="AP156" i="19"/>
  <c r="AP157" i="19"/>
  <c r="AP158" i="19"/>
  <c r="AP159" i="19"/>
  <c r="AQ10" i="19"/>
  <c r="AQ11" i="19"/>
  <c r="AQ12" i="19"/>
  <c r="AQ13" i="19"/>
  <c r="AQ14" i="19"/>
  <c r="AQ15" i="19"/>
  <c r="AQ16" i="19"/>
  <c r="AQ17" i="19"/>
  <c r="AQ18" i="19"/>
  <c r="AQ19" i="19"/>
  <c r="AQ20" i="19"/>
  <c r="AQ21" i="19"/>
  <c r="AQ22" i="19"/>
  <c r="AQ23" i="19"/>
  <c r="AQ24" i="19"/>
  <c r="AQ25" i="19"/>
  <c r="AQ26" i="19"/>
  <c r="AQ27" i="19"/>
  <c r="AQ28" i="19"/>
  <c r="AQ29" i="19"/>
  <c r="AQ30" i="19"/>
  <c r="AQ31" i="19"/>
  <c r="AQ32" i="19"/>
  <c r="AQ33" i="19"/>
  <c r="AQ34" i="19"/>
  <c r="AQ35" i="19"/>
  <c r="AQ36" i="19"/>
  <c r="AQ37" i="19"/>
  <c r="AQ38" i="19"/>
  <c r="AQ39" i="19"/>
  <c r="AQ40" i="19"/>
  <c r="AQ41" i="19"/>
  <c r="AQ42" i="19"/>
  <c r="AQ43" i="19"/>
  <c r="AQ44" i="19"/>
  <c r="AQ45" i="19"/>
  <c r="AQ46" i="19"/>
  <c r="AQ47" i="19"/>
  <c r="AQ48" i="19"/>
  <c r="AQ49" i="19"/>
  <c r="AQ50" i="19"/>
  <c r="AQ51" i="19"/>
  <c r="AQ52" i="19"/>
  <c r="AQ53" i="19"/>
  <c r="AQ54" i="19"/>
  <c r="AQ55" i="19"/>
  <c r="AQ56" i="19"/>
  <c r="AQ57" i="19"/>
  <c r="AQ58" i="19"/>
  <c r="AQ59" i="19"/>
  <c r="AQ60" i="19"/>
  <c r="AQ61" i="19"/>
  <c r="AQ62" i="19"/>
  <c r="AQ63" i="19"/>
  <c r="AQ64" i="19"/>
  <c r="AQ65" i="19"/>
  <c r="AQ66" i="19"/>
  <c r="AQ67" i="19"/>
  <c r="AQ68" i="19"/>
  <c r="AQ69" i="19"/>
  <c r="AQ70" i="19"/>
  <c r="AQ71" i="19"/>
  <c r="AQ72" i="19"/>
  <c r="AQ73" i="19"/>
  <c r="AQ74" i="19"/>
  <c r="AQ75" i="19"/>
  <c r="AQ76" i="19"/>
  <c r="AQ77" i="19"/>
  <c r="AQ78" i="19"/>
  <c r="AQ79" i="19"/>
  <c r="AQ80" i="19"/>
  <c r="AQ81" i="19"/>
  <c r="AQ82" i="19"/>
  <c r="AQ83" i="19"/>
  <c r="AQ84" i="19"/>
  <c r="AQ85" i="19"/>
  <c r="AQ86" i="19"/>
  <c r="AQ87" i="19"/>
  <c r="AQ88" i="19"/>
  <c r="AQ89" i="19"/>
  <c r="AQ90" i="19"/>
  <c r="AQ91" i="19"/>
  <c r="AQ92" i="19"/>
  <c r="AQ93" i="19"/>
  <c r="AQ94" i="19"/>
  <c r="AQ95" i="19"/>
  <c r="AQ96" i="19"/>
  <c r="AQ97" i="19"/>
  <c r="AQ98" i="19"/>
  <c r="AQ99" i="19"/>
  <c r="AQ100" i="19"/>
  <c r="AQ101" i="19"/>
  <c r="AQ102" i="19"/>
  <c r="AQ103" i="19"/>
  <c r="AQ104" i="19"/>
  <c r="AQ105" i="19"/>
  <c r="AQ106" i="19"/>
  <c r="AQ107" i="19"/>
  <c r="AQ108" i="19"/>
  <c r="AQ109" i="19"/>
  <c r="AQ110" i="19"/>
  <c r="AQ111" i="19"/>
  <c r="AQ112" i="19"/>
  <c r="AQ113" i="19"/>
  <c r="AQ114" i="19"/>
  <c r="AQ115" i="19"/>
  <c r="AQ116" i="19"/>
  <c r="AQ117" i="19"/>
  <c r="AQ118" i="19"/>
  <c r="AQ119" i="19"/>
  <c r="AQ120" i="19"/>
  <c r="AQ121" i="19"/>
  <c r="AQ122" i="19"/>
  <c r="AQ123" i="19"/>
  <c r="AQ124" i="19"/>
  <c r="AQ125" i="19"/>
  <c r="AQ126" i="19"/>
  <c r="AQ127" i="19"/>
  <c r="AQ128" i="19"/>
  <c r="AQ129" i="19"/>
  <c r="AQ130" i="19"/>
  <c r="AQ131" i="19"/>
  <c r="AQ132" i="19"/>
  <c r="AQ133" i="19"/>
  <c r="AQ134" i="19"/>
  <c r="AQ135" i="19"/>
  <c r="AQ136" i="19"/>
  <c r="AQ137" i="19"/>
  <c r="AQ138" i="19"/>
  <c r="AQ139" i="19"/>
  <c r="AQ140" i="19"/>
  <c r="AQ141" i="19"/>
  <c r="AQ142" i="19"/>
  <c r="AQ143" i="19"/>
  <c r="AQ144" i="19"/>
  <c r="AQ145" i="19"/>
  <c r="AQ146" i="19"/>
  <c r="AQ147" i="19"/>
  <c r="AQ148" i="19"/>
  <c r="AQ149" i="19"/>
  <c r="AQ150" i="19"/>
  <c r="AQ151" i="19"/>
  <c r="AQ152" i="19"/>
  <c r="AQ153" i="19"/>
  <c r="AQ154" i="19"/>
  <c r="AQ155" i="19"/>
  <c r="AQ156" i="19"/>
  <c r="AQ157" i="19"/>
  <c r="AQ158" i="19"/>
  <c r="AQ159" i="19"/>
  <c r="AR10" i="19"/>
  <c r="AR11" i="19"/>
  <c r="AR12" i="19"/>
  <c r="AR13" i="19"/>
  <c r="AR14" i="19"/>
  <c r="AR15" i="19"/>
  <c r="AR16" i="19"/>
  <c r="AR17" i="19"/>
  <c r="AR18" i="19"/>
  <c r="AR19" i="19"/>
  <c r="AR20" i="19"/>
  <c r="AR21" i="19"/>
  <c r="AR22" i="19"/>
  <c r="AR23" i="19"/>
  <c r="AR24" i="19"/>
  <c r="AR25" i="19"/>
  <c r="AR26" i="19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43" i="19"/>
  <c r="AR44" i="19"/>
  <c r="AR45" i="19"/>
  <c r="AR46" i="19"/>
  <c r="AR47" i="19"/>
  <c r="AR48" i="19"/>
  <c r="AR49" i="19"/>
  <c r="AR50" i="19"/>
  <c r="AR51" i="19"/>
  <c r="AR52" i="19"/>
  <c r="AR53" i="19"/>
  <c r="AR54" i="19"/>
  <c r="AR55" i="19"/>
  <c r="AR56" i="19"/>
  <c r="AR57" i="19"/>
  <c r="AR58" i="19"/>
  <c r="AR59" i="19"/>
  <c r="AR60" i="19"/>
  <c r="AR61" i="19"/>
  <c r="AR62" i="19"/>
  <c r="AR63" i="19"/>
  <c r="AR64" i="19"/>
  <c r="AR65" i="19"/>
  <c r="AR66" i="19"/>
  <c r="AR67" i="19"/>
  <c r="AR68" i="19"/>
  <c r="AR69" i="19"/>
  <c r="AR70" i="19"/>
  <c r="AR71" i="19"/>
  <c r="AR72" i="19"/>
  <c r="AR73" i="19"/>
  <c r="AR74" i="19"/>
  <c r="AR75" i="19"/>
  <c r="AR76" i="19"/>
  <c r="AR77" i="19"/>
  <c r="AR78" i="19"/>
  <c r="AR79" i="19"/>
  <c r="AR80" i="19"/>
  <c r="AR81" i="19"/>
  <c r="AR82" i="19"/>
  <c r="AR83" i="19"/>
  <c r="AR84" i="19"/>
  <c r="AR85" i="19"/>
  <c r="AR86" i="19"/>
  <c r="AR87" i="19"/>
  <c r="AR88" i="19"/>
  <c r="AR89" i="19"/>
  <c r="AR90" i="19"/>
  <c r="AR91" i="19"/>
  <c r="AR92" i="19"/>
  <c r="AR93" i="19"/>
  <c r="AR94" i="19"/>
  <c r="AR95" i="19"/>
  <c r="AR96" i="19"/>
  <c r="AR97" i="19"/>
  <c r="AR98" i="19"/>
  <c r="AR99" i="19"/>
  <c r="AR100" i="19"/>
  <c r="AR101" i="19"/>
  <c r="AR102" i="19"/>
  <c r="AR103" i="19"/>
  <c r="AR104" i="19"/>
  <c r="AR105" i="19"/>
  <c r="AR106" i="19"/>
  <c r="AR107" i="19"/>
  <c r="AR108" i="19"/>
  <c r="AR109" i="19"/>
  <c r="AR110" i="19"/>
  <c r="AR111" i="19"/>
  <c r="AR112" i="19"/>
  <c r="AR113" i="19"/>
  <c r="AR114" i="19"/>
  <c r="AR115" i="19"/>
  <c r="AR116" i="19"/>
  <c r="AR117" i="19"/>
  <c r="AR118" i="19"/>
  <c r="AR119" i="19"/>
  <c r="AR120" i="19"/>
  <c r="AR121" i="19"/>
  <c r="AR122" i="19"/>
  <c r="AR123" i="19"/>
  <c r="AR124" i="19"/>
  <c r="AR125" i="19"/>
  <c r="AR126" i="19"/>
  <c r="AR127" i="19"/>
  <c r="AR128" i="19"/>
  <c r="AR129" i="19"/>
  <c r="AR130" i="19"/>
  <c r="AR131" i="19"/>
  <c r="AR132" i="19"/>
  <c r="AR133" i="19"/>
  <c r="AR134" i="19"/>
  <c r="AR135" i="19"/>
  <c r="AR136" i="19"/>
  <c r="AR137" i="19"/>
  <c r="AR138" i="19"/>
  <c r="AR139" i="19"/>
  <c r="AR140" i="19"/>
  <c r="AR141" i="19"/>
  <c r="AR142" i="19"/>
  <c r="AR143" i="19"/>
  <c r="AR144" i="19"/>
  <c r="AR145" i="19"/>
  <c r="AR146" i="19"/>
  <c r="AR147" i="19"/>
  <c r="AR148" i="19"/>
  <c r="AR149" i="19"/>
  <c r="AR150" i="19"/>
  <c r="AR151" i="19"/>
  <c r="AR152" i="19"/>
  <c r="AR153" i="19"/>
  <c r="AR154" i="19"/>
  <c r="AR155" i="19"/>
  <c r="AR156" i="19"/>
  <c r="AR157" i="19"/>
  <c r="AR158" i="19"/>
  <c r="AR159" i="19"/>
  <c r="AS10" i="19"/>
  <c r="AS160" i="19" s="1"/>
  <c r="AQ21" i="8" s="1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43" i="19"/>
  <c r="AS44" i="19"/>
  <c r="AS45" i="19"/>
  <c r="AS46" i="19"/>
  <c r="AS47" i="19"/>
  <c r="AS48" i="19"/>
  <c r="AS49" i="19"/>
  <c r="AS50" i="19"/>
  <c r="AS51" i="19"/>
  <c r="AS52" i="19"/>
  <c r="AS53" i="19"/>
  <c r="AS54" i="19"/>
  <c r="AS55" i="19"/>
  <c r="AS56" i="19"/>
  <c r="AS57" i="19"/>
  <c r="AS58" i="19"/>
  <c r="AS59" i="19"/>
  <c r="AS60" i="19"/>
  <c r="AS61" i="19"/>
  <c r="AS62" i="19"/>
  <c r="AS63" i="19"/>
  <c r="AS64" i="19"/>
  <c r="AS65" i="19"/>
  <c r="AS66" i="19"/>
  <c r="AS67" i="19"/>
  <c r="AS68" i="19"/>
  <c r="AS69" i="19"/>
  <c r="AS70" i="19"/>
  <c r="AS71" i="19"/>
  <c r="AS72" i="19"/>
  <c r="AS73" i="19"/>
  <c r="AS74" i="19"/>
  <c r="AS75" i="19"/>
  <c r="AS76" i="19"/>
  <c r="AS77" i="19"/>
  <c r="AS78" i="19"/>
  <c r="AS79" i="19"/>
  <c r="AS80" i="19"/>
  <c r="AS81" i="19"/>
  <c r="AS82" i="19"/>
  <c r="AS83" i="19"/>
  <c r="AS84" i="19"/>
  <c r="AS85" i="19"/>
  <c r="AS86" i="19"/>
  <c r="AS87" i="19"/>
  <c r="AS88" i="19"/>
  <c r="AS89" i="19"/>
  <c r="AS90" i="19"/>
  <c r="AS91" i="19"/>
  <c r="AS92" i="19"/>
  <c r="AS93" i="19"/>
  <c r="AS94" i="19"/>
  <c r="AS95" i="19"/>
  <c r="AS96" i="19"/>
  <c r="AS97" i="19"/>
  <c r="AS98" i="19"/>
  <c r="AS99" i="19"/>
  <c r="AS100" i="19"/>
  <c r="AS101" i="19"/>
  <c r="AS102" i="19"/>
  <c r="AS103" i="19"/>
  <c r="AS104" i="19"/>
  <c r="AS105" i="19"/>
  <c r="AS106" i="19"/>
  <c r="AS107" i="19"/>
  <c r="AS108" i="19"/>
  <c r="AS109" i="19"/>
  <c r="AS110" i="19"/>
  <c r="AS111" i="19"/>
  <c r="AS112" i="19"/>
  <c r="AS113" i="19"/>
  <c r="AS114" i="19"/>
  <c r="AS115" i="19"/>
  <c r="AS116" i="19"/>
  <c r="AS117" i="19"/>
  <c r="AS118" i="19"/>
  <c r="AS119" i="19"/>
  <c r="AS120" i="19"/>
  <c r="AS121" i="19"/>
  <c r="AS122" i="19"/>
  <c r="AS123" i="19"/>
  <c r="AS124" i="19"/>
  <c r="AS125" i="19"/>
  <c r="AS126" i="19"/>
  <c r="AS127" i="19"/>
  <c r="AS128" i="19"/>
  <c r="AS129" i="19"/>
  <c r="AS130" i="19"/>
  <c r="AS131" i="19"/>
  <c r="AS132" i="19"/>
  <c r="AS133" i="19"/>
  <c r="AS134" i="19"/>
  <c r="AS135" i="19"/>
  <c r="AS136" i="19"/>
  <c r="AS137" i="19"/>
  <c r="AS138" i="19"/>
  <c r="AS139" i="19"/>
  <c r="AS140" i="19"/>
  <c r="AS141" i="19"/>
  <c r="AS142" i="19"/>
  <c r="AS143" i="19"/>
  <c r="AS144" i="19"/>
  <c r="AS145" i="19"/>
  <c r="AS146" i="19"/>
  <c r="AS147" i="19"/>
  <c r="AS148" i="19"/>
  <c r="AS149" i="19"/>
  <c r="AS150" i="19"/>
  <c r="AS151" i="19"/>
  <c r="AS152" i="19"/>
  <c r="AS153" i="19"/>
  <c r="AS154" i="19"/>
  <c r="AS155" i="19"/>
  <c r="AS156" i="19"/>
  <c r="AS157" i="19"/>
  <c r="AS158" i="19"/>
  <c r="AS159" i="19"/>
  <c r="AT10" i="19"/>
  <c r="AT11" i="19"/>
  <c r="AT12" i="19"/>
  <c r="AT13" i="19"/>
  <c r="AT14" i="19"/>
  <c r="AT15" i="19"/>
  <c r="AT16" i="19"/>
  <c r="AT17" i="19"/>
  <c r="AT18" i="19"/>
  <c r="AT19" i="19"/>
  <c r="AT20" i="19"/>
  <c r="AT21" i="19"/>
  <c r="AT22" i="19"/>
  <c r="AT23" i="19"/>
  <c r="AT24" i="19"/>
  <c r="AT25" i="19"/>
  <c r="AT26" i="19"/>
  <c r="AT27" i="19"/>
  <c r="AT28" i="19"/>
  <c r="AT29" i="19"/>
  <c r="AT30" i="19"/>
  <c r="AT31" i="19"/>
  <c r="AT32" i="19"/>
  <c r="AT33" i="19"/>
  <c r="AT34" i="19"/>
  <c r="AT35" i="19"/>
  <c r="AT36" i="19"/>
  <c r="AT37" i="19"/>
  <c r="AT38" i="19"/>
  <c r="AT39" i="19"/>
  <c r="AT40" i="19"/>
  <c r="AT41" i="19"/>
  <c r="AT42" i="19"/>
  <c r="AT43" i="19"/>
  <c r="AT44" i="19"/>
  <c r="AT45" i="19"/>
  <c r="AT46" i="19"/>
  <c r="AT47" i="19"/>
  <c r="AT48" i="19"/>
  <c r="AT49" i="19"/>
  <c r="AT50" i="19"/>
  <c r="AT51" i="19"/>
  <c r="AT52" i="19"/>
  <c r="AT53" i="19"/>
  <c r="AT54" i="19"/>
  <c r="AT55" i="19"/>
  <c r="AT56" i="19"/>
  <c r="AT57" i="19"/>
  <c r="AT58" i="19"/>
  <c r="AT59" i="19"/>
  <c r="AT60" i="19"/>
  <c r="AT61" i="19"/>
  <c r="AT62" i="19"/>
  <c r="AT63" i="19"/>
  <c r="AT64" i="19"/>
  <c r="AT65" i="19"/>
  <c r="AT66" i="19"/>
  <c r="AT67" i="19"/>
  <c r="AT68" i="19"/>
  <c r="AT69" i="19"/>
  <c r="AT70" i="19"/>
  <c r="AT71" i="19"/>
  <c r="AT72" i="19"/>
  <c r="AT73" i="19"/>
  <c r="AT74" i="19"/>
  <c r="AT75" i="19"/>
  <c r="AT76" i="19"/>
  <c r="AT77" i="19"/>
  <c r="AT78" i="19"/>
  <c r="AT79" i="19"/>
  <c r="AT80" i="19"/>
  <c r="AT81" i="19"/>
  <c r="AT82" i="19"/>
  <c r="AT83" i="19"/>
  <c r="AT84" i="19"/>
  <c r="AT85" i="19"/>
  <c r="AT86" i="19"/>
  <c r="AT87" i="19"/>
  <c r="AT88" i="19"/>
  <c r="AT89" i="19"/>
  <c r="AT90" i="19"/>
  <c r="AT91" i="19"/>
  <c r="AT92" i="19"/>
  <c r="AT93" i="19"/>
  <c r="AT94" i="19"/>
  <c r="AT95" i="19"/>
  <c r="AT96" i="19"/>
  <c r="AT97" i="19"/>
  <c r="AT98" i="19"/>
  <c r="AT99" i="19"/>
  <c r="AT100" i="19"/>
  <c r="AT101" i="19"/>
  <c r="AT102" i="19"/>
  <c r="AT103" i="19"/>
  <c r="AT104" i="19"/>
  <c r="AT105" i="19"/>
  <c r="AT106" i="19"/>
  <c r="AT107" i="19"/>
  <c r="AT108" i="19"/>
  <c r="AT109" i="19"/>
  <c r="AT110" i="19"/>
  <c r="AT111" i="19"/>
  <c r="AT112" i="19"/>
  <c r="AT113" i="19"/>
  <c r="AT114" i="19"/>
  <c r="AT115" i="19"/>
  <c r="AT116" i="19"/>
  <c r="AT117" i="19"/>
  <c r="AT118" i="19"/>
  <c r="AT119" i="19"/>
  <c r="AT120" i="19"/>
  <c r="AT121" i="19"/>
  <c r="AT122" i="19"/>
  <c r="AT123" i="19"/>
  <c r="AT124" i="19"/>
  <c r="AT125" i="19"/>
  <c r="AT126" i="19"/>
  <c r="AT127" i="19"/>
  <c r="AT128" i="19"/>
  <c r="AT129" i="19"/>
  <c r="AT130" i="19"/>
  <c r="AT131" i="19"/>
  <c r="AT132" i="19"/>
  <c r="AT133" i="19"/>
  <c r="AT134" i="19"/>
  <c r="AT135" i="19"/>
  <c r="AT136" i="19"/>
  <c r="AT137" i="19"/>
  <c r="AT138" i="19"/>
  <c r="AT139" i="19"/>
  <c r="AT140" i="19"/>
  <c r="AT141" i="19"/>
  <c r="AT142" i="19"/>
  <c r="AT143" i="19"/>
  <c r="AT144" i="19"/>
  <c r="AT145" i="19"/>
  <c r="AT146" i="19"/>
  <c r="AT147" i="19"/>
  <c r="AT148" i="19"/>
  <c r="AT149" i="19"/>
  <c r="AT150" i="19"/>
  <c r="AT151" i="19"/>
  <c r="AT152" i="19"/>
  <c r="AT153" i="19"/>
  <c r="AT154" i="19"/>
  <c r="AT155" i="19"/>
  <c r="AT156" i="19"/>
  <c r="AT157" i="19"/>
  <c r="AT158" i="19"/>
  <c r="AT159" i="19"/>
  <c r="U10" i="7"/>
  <c r="U11" i="7"/>
  <c r="U12" i="7"/>
  <c r="U13" i="7"/>
  <c r="U14" i="7"/>
  <c r="U19" i="7"/>
  <c r="U15" i="7"/>
  <c r="U16" i="7"/>
  <c r="U17" i="7"/>
  <c r="U18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U94" i="7"/>
  <c r="U95" i="7"/>
  <c r="U96" i="7"/>
  <c r="U97" i="7"/>
  <c r="U98" i="7"/>
  <c r="U99" i="7"/>
  <c r="U100" i="7"/>
  <c r="U101" i="7"/>
  <c r="U102" i="7"/>
  <c r="U103" i="7"/>
  <c r="U104" i="7"/>
  <c r="U105" i="7"/>
  <c r="U106" i="7"/>
  <c r="U107" i="7"/>
  <c r="U108" i="7"/>
  <c r="U109" i="7"/>
  <c r="U110" i="7"/>
  <c r="U111" i="7"/>
  <c r="U112" i="7"/>
  <c r="U113" i="7"/>
  <c r="U114" i="7"/>
  <c r="U115" i="7"/>
  <c r="U116" i="7"/>
  <c r="U117" i="7"/>
  <c r="U118" i="7"/>
  <c r="U119" i="7"/>
  <c r="U120" i="7"/>
  <c r="U121" i="7"/>
  <c r="U122" i="7"/>
  <c r="U123" i="7"/>
  <c r="U124" i="7"/>
  <c r="U125" i="7"/>
  <c r="U126" i="7"/>
  <c r="U127" i="7"/>
  <c r="U128" i="7"/>
  <c r="U129" i="7"/>
  <c r="U130" i="7"/>
  <c r="U131" i="7"/>
  <c r="U132" i="7"/>
  <c r="U133" i="7"/>
  <c r="U134" i="7"/>
  <c r="U135" i="7"/>
  <c r="U136" i="7"/>
  <c r="U137" i="7"/>
  <c r="U138" i="7"/>
  <c r="U139" i="7"/>
  <c r="U140" i="7"/>
  <c r="U141" i="7"/>
  <c r="U142" i="7"/>
  <c r="U143" i="7"/>
  <c r="U144" i="7"/>
  <c r="U145" i="7"/>
  <c r="U146" i="7"/>
  <c r="U147" i="7"/>
  <c r="U148" i="7"/>
  <c r="U149" i="7"/>
  <c r="U150" i="7"/>
  <c r="U151" i="7"/>
  <c r="U152" i="7"/>
  <c r="U153" i="7"/>
  <c r="U154" i="7"/>
  <c r="U155" i="7"/>
  <c r="U156" i="7"/>
  <c r="U157" i="7"/>
  <c r="U158" i="7"/>
  <c r="U159" i="7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U71" i="9"/>
  <c r="U72" i="9"/>
  <c r="U73" i="9"/>
  <c r="U74" i="9"/>
  <c r="U75" i="9"/>
  <c r="U76" i="9"/>
  <c r="U77" i="9"/>
  <c r="U78" i="9"/>
  <c r="U79" i="9"/>
  <c r="U80" i="9"/>
  <c r="U81" i="9"/>
  <c r="U82" i="9"/>
  <c r="U83" i="9"/>
  <c r="U84" i="9"/>
  <c r="U85" i="9"/>
  <c r="U86" i="9"/>
  <c r="U87" i="9"/>
  <c r="U88" i="9"/>
  <c r="U89" i="9"/>
  <c r="U90" i="9"/>
  <c r="U91" i="9"/>
  <c r="U92" i="9"/>
  <c r="U93" i="9"/>
  <c r="U94" i="9"/>
  <c r="U95" i="9"/>
  <c r="U96" i="9"/>
  <c r="U97" i="9"/>
  <c r="U98" i="9"/>
  <c r="U99" i="9"/>
  <c r="U100" i="9"/>
  <c r="U101" i="9"/>
  <c r="U102" i="9"/>
  <c r="U103" i="9"/>
  <c r="U104" i="9"/>
  <c r="U105" i="9"/>
  <c r="U106" i="9"/>
  <c r="U107" i="9"/>
  <c r="U108" i="9"/>
  <c r="U109" i="9"/>
  <c r="U110" i="9"/>
  <c r="U111" i="9"/>
  <c r="U112" i="9"/>
  <c r="U113" i="9"/>
  <c r="U114" i="9"/>
  <c r="U115" i="9"/>
  <c r="U116" i="9"/>
  <c r="U117" i="9"/>
  <c r="U118" i="9"/>
  <c r="U119" i="9"/>
  <c r="U120" i="9"/>
  <c r="U121" i="9"/>
  <c r="U122" i="9"/>
  <c r="U123" i="9"/>
  <c r="U124" i="9"/>
  <c r="U125" i="9"/>
  <c r="U126" i="9"/>
  <c r="U127" i="9"/>
  <c r="U128" i="9"/>
  <c r="U129" i="9"/>
  <c r="U130" i="9"/>
  <c r="U131" i="9"/>
  <c r="U132" i="9"/>
  <c r="U133" i="9"/>
  <c r="U134" i="9"/>
  <c r="U135" i="9"/>
  <c r="U136" i="9"/>
  <c r="U137" i="9"/>
  <c r="U138" i="9"/>
  <c r="U139" i="9"/>
  <c r="U140" i="9"/>
  <c r="U141" i="9"/>
  <c r="U142" i="9"/>
  <c r="U143" i="9"/>
  <c r="U144" i="9"/>
  <c r="U145" i="9"/>
  <c r="U146" i="9"/>
  <c r="U147" i="9"/>
  <c r="U148" i="9"/>
  <c r="U149" i="9"/>
  <c r="U150" i="9"/>
  <c r="U151" i="9"/>
  <c r="U152" i="9"/>
  <c r="U153" i="9"/>
  <c r="U154" i="9"/>
  <c r="U155" i="9"/>
  <c r="U156" i="9"/>
  <c r="U157" i="9"/>
  <c r="U158" i="9"/>
  <c r="U159" i="9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102" i="10"/>
  <c r="U103" i="10"/>
  <c r="U104" i="10"/>
  <c r="U105" i="10"/>
  <c r="U106" i="10"/>
  <c r="U107" i="10"/>
  <c r="U108" i="10"/>
  <c r="U109" i="10"/>
  <c r="U110" i="10"/>
  <c r="U111" i="10"/>
  <c r="U112" i="10"/>
  <c r="U113" i="10"/>
  <c r="U114" i="10"/>
  <c r="U115" i="10"/>
  <c r="U116" i="10"/>
  <c r="U117" i="10"/>
  <c r="U118" i="10"/>
  <c r="U119" i="10"/>
  <c r="U120" i="10"/>
  <c r="U121" i="10"/>
  <c r="U122" i="10"/>
  <c r="U123" i="10"/>
  <c r="U124" i="10"/>
  <c r="U125" i="10"/>
  <c r="U126" i="10"/>
  <c r="U127" i="10"/>
  <c r="U128" i="10"/>
  <c r="U129" i="10"/>
  <c r="U130" i="10"/>
  <c r="U131" i="10"/>
  <c r="U132" i="10"/>
  <c r="U133" i="10"/>
  <c r="U134" i="10"/>
  <c r="U135" i="10"/>
  <c r="U136" i="10"/>
  <c r="U137" i="10"/>
  <c r="U138" i="10"/>
  <c r="U139" i="10"/>
  <c r="U140" i="10"/>
  <c r="U141" i="10"/>
  <c r="U142" i="10"/>
  <c r="U143" i="10"/>
  <c r="U144" i="10"/>
  <c r="U145" i="10"/>
  <c r="U146" i="10"/>
  <c r="U147" i="10"/>
  <c r="U148" i="10"/>
  <c r="U149" i="10"/>
  <c r="U150" i="10"/>
  <c r="U151" i="10"/>
  <c r="U152" i="10"/>
  <c r="U153" i="10"/>
  <c r="U154" i="10"/>
  <c r="U155" i="10"/>
  <c r="U156" i="10"/>
  <c r="U157" i="10"/>
  <c r="U158" i="10"/>
  <c r="U159" i="10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U159" i="12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135" i="13"/>
  <c r="U136" i="13"/>
  <c r="U137" i="13"/>
  <c r="U138" i="13"/>
  <c r="U139" i="13"/>
  <c r="U140" i="13"/>
  <c r="U141" i="13"/>
  <c r="U142" i="13"/>
  <c r="U143" i="13"/>
  <c r="U144" i="13"/>
  <c r="U145" i="13"/>
  <c r="U146" i="13"/>
  <c r="U147" i="13"/>
  <c r="U148" i="13"/>
  <c r="U149" i="13"/>
  <c r="U150" i="13"/>
  <c r="U151" i="13"/>
  <c r="U152" i="13"/>
  <c r="U153" i="13"/>
  <c r="U154" i="13"/>
  <c r="U155" i="13"/>
  <c r="U156" i="13"/>
  <c r="U157" i="13"/>
  <c r="U158" i="13"/>
  <c r="U159" i="13"/>
  <c r="U160" i="13"/>
  <c r="S15" i="8" s="1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160" i="14" s="1"/>
  <c r="S16" i="8" s="1"/>
  <c r="U75" i="14"/>
  <c r="U76" i="14"/>
  <c r="U77" i="14"/>
  <c r="U78" i="14"/>
  <c r="U79" i="14"/>
  <c r="U80" i="14"/>
  <c r="U81" i="14"/>
  <c r="U82" i="14"/>
  <c r="U83" i="14"/>
  <c r="U84" i="14"/>
  <c r="U85" i="14"/>
  <c r="U86" i="14"/>
  <c r="U87" i="14"/>
  <c r="U88" i="14"/>
  <c r="U89" i="14"/>
  <c r="U90" i="14"/>
  <c r="U91" i="14"/>
  <c r="U92" i="14"/>
  <c r="U93" i="14"/>
  <c r="U94" i="14"/>
  <c r="U95" i="14"/>
  <c r="U96" i="14"/>
  <c r="U97" i="14"/>
  <c r="U98" i="14"/>
  <c r="U99" i="14"/>
  <c r="U100" i="14"/>
  <c r="U101" i="14"/>
  <c r="U102" i="14"/>
  <c r="U103" i="14"/>
  <c r="U104" i="14"/>
  <c r="U105" i="14"/>
  <c r="U106" i="14"/>
  <c r="U107" i="14"/>
  <c r="U108" i="14"/>
  <c r="U109" i="14"/>
  <c r="U110" i="14"/>
  <c r="U111" i="14"/>
  <c r="U112" i="14"/>
  <c r="U113" i="14"/>
  <c r="U114" i="14"/>
  <c r="U115" i="14"/>
  <c r="U116" i="14"/>
  <c r="U117" i="14"/>
  <c r="U118" i="14"/>
  <c r="U119" i="14"/>
  <c r="U120" i="14"/>
  <c r="U121" i="14"/>
  <c r="U122" i="14"/>
  <c r="U123" i="14"/>
  <c r="U124" i="14"/>
  <c r="U125" i="14"/>
  <c r="U126" i="14"/>
  <c r="U127" i="14"/>
  <c r="U128" i="14"/>
  <c r="U129" i="14"/>
  <c r="U130" i="14"/>
  <c r="U131" i="14"/>
  <c r="U132" i="14"/>
  <c r="U133" i="14"/>
  <c r="U134" i="14"/>
  <c r="U135" i="14"/>
  <c r="U136" i="14"/>
  <c r="U137" i="14"/>
  <c r="U138" i="14"/>
  <c r="U139" i="14"/>
  <c r="U140" i="14"/>
  <c r="U141" i="14"/>
  <c r="U142" i="14"/>
  <c r="U143" i="14"/>
  <c r="U144" i="14"/>
  <c r="U145" i="14"/>
  <c r="U146" i="14"/>
  <c r="U147" i="14"/>
  <c r="U148" i="14"/>
  <c r="U149" i="14"/>
  <c r="U150" i="14"/>
  <c r="U151" i="14"/>
  <c r="U152" i="14"/>
  <c r="U153" i="14"/>
  <c r="U154" i="14"/>
  <c r="U155" i="14"/>
  <c r="U156" i="14"/>
  <c r="U157" i="14"/>
  <c r="U158" i="14"/>
  <c r="U159" i="14"/>
  <c r="U10" i="15"/>
  <c r="U11" i="15"/>
  <c r="U160" i="15" s="1"/>
  <c r="S17" i="8" s="1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U140" i="15"/>
  <c r="U141" i="15"/>
  <c r="U142" i="15"/>
  <c r="U143" i="15"/>
  <c r="U144" i="15"/>
  <c r="U145" i="15"/>
  <c r="U146" i="15"/>
  <c r="U147" i="15"/>
  <c r="U148" i="15"/>
  <c r="U149" i="15"/>
  <c r="U150" i="15"/>
  <c r="U151" i="15"/>
  <c r="U152" i="15"/>
  <c r="U153" i="15"/>
  <c r="U154" i="15"/>
  <c r="U155" i="15"/>
  <c r="U156" i="15"/>
  <c r="U157" i="15"/>
  <c r="U158" i="15"/>
  <c r="U159" i="15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U54" i="16"/>
  <c r="U55" i="16"/>
  <c r="U56" i="16"/>
  <c r="U57" i="16"/>
  <c r="U58" i="16"/>
  <c r="U59" i="16"/>
  <c r="U60" i="16"/>
  <c r="U61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U91" i="16"/>
  <c r="U92" i="16"/>
  <c r="U93" i="16"/>
  <c r="U94" i="16"/>
  <c r="U95" i="16"/>
  <c r="U96" i="16"/>
  <c r="U97" i="16"/>
  <c r="U98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U128" i="16"/>
  <c r="U129" i="16"/>
  <c r="U130" i="16"/>
  <c r="U131" i="16"/>
  <c r="U132" i="16"/>
  <c r="U133" i="16"/>
  <c r="U134" i="16"/>
  <c r="U135" i="16"/>
  <c r="U136" i="16"/>
  <c r="U137" i="16"/>
  <c r="U138" i="16"/>
  <c r="U139" i="16"/>
  <c r="U140" i="16"/>
  <c r="U141" i="16"/>
  <c r="U142" i="16"/>
  <c r="U143" i="16"/>
  <c r="U144" i="16"/>
  <c r="U145" i="16"/>
  <c r="U146" i="16"/>
  <c r="U147" i="16"/>
  <c r="U148" i="16"/>
  <c r="U149" i="16"/>
  <c r="U150" i="16"/>
  <c r="U151" i="16"/>
  <c r="U152" i="16"/>
  <c r="U153" i="16"/>
  <c r="U154" i="16"/>
  <c r="U155" i="16"/>
  <c r="U156" i="16"/>
  <c r="U157" i="16"/>
  <c r="U158" i="16"/>
  <c r="U159" i="16"/>
  <c r="U160" i="16"/>
  <c r="S18" i="8" s="1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U37" i="17"/>
  <c r="U38" i="17"/>
  <c r="U39" i="17"/>
  <c r="U40" i="17"/>
  <c r="U41" i="17"/>
  <c r="U42" i="17"/>
  <c r="U43" i="17"/>
  <c r="U44" i="17"/>
  <c r="U45" i="17"/>
  <c r="U46" i="17"/>
  <c r="U47" i="17"/>
  <c r="U48" i="17"/>
  <c r="U49" i="17"/>
  <c r="U50" i="17"/>
  <c r="U51" i="17"/>
  <c r="U52" i="17"/>
  <c r="U53" i="17"/>
  <c r="U54" i="17"/>
  <c r="U55" i="17"/>
  <c r="U56" i="17"/>
  <c r="U57" i="17"/>
  <c r="U58" i="17"/>
  <c r="U59" i="17"/>
  <c r="U60" i="17"/>
  <c r="U61" i="17"/>
  <c r="U62" i="17"/>
  <c r="U63" i="17"/>
  <c r="U64" i="17"/>
  <c r="U65" i="17"/>
  <c r="U66" i="17"/>
  <c r="U67" i="17"/>
  <c r="U68" i="17"/>
  <c r="U69" i="17"/>
  <c r="U70" i="17"/>
  <c r="U71" i="17"/>
  <c r="U72" i="17"/>
  <c r="U73" i="17"/>
  <c r="U74" i="17"/>
  <c r="U75" i="17"/>
  <c r="U76" i="17"/>
  <c r="U77" i="17"/>
  <c r="U78" i="17"/>
  <c r="U79" i="17"/>
  <c r="U80" i="17"/>
  <c r="U81" i="17"/>
  <c r="U82" i="17"/>
  <c r="U83" i="17"/>
  <c r="U84" i="17"/>
  <c r="U85" i="17"/>
  <c r="U86" i="17"/>
  <c r="U87" i="17"/>
  <c r="U88" i="17"/>
  <c r="U89" i="17"/>
  <c r="U90" i="17"/>
  <c r="U91" i="17"/>
  <c r="U92" i="17"/>
  <c r="U93" i="17"/>
  <c r="U94" i="17"/>
  <c r="U95" i="17"/>
  <c r="U96" i="17"/>
  <c r="U97" i="17"/>
  <c r="U98" i="17"/>
  <c r="U99" i="17"/>
  <c r="U100" i="17"/>
  <c r="U101" i="17"/>
  <c r="U102" i="17"/>
  <c r="U103" i="17"/>
  <c r="U104" i="17"/>
  <c r="U105" i="17"/>
  <c r="U106" i="17"/>
  <c r="U107" i="17"/>
  <c r="U108" i="17"/>
  <c r="U109" i="17"/>
  <c r="U110" i="17"/>
  <c r="U111" i="17"/>
  <c r="U112" i="17"/>
  <c r="U113" i="17"/>
  <c r="U114" i="17"/>
  <c r="U115" i="17"/>
  <c r="U116" i="17"/>
  <c r="U117" i="17"/>
  <c r="U118" i="17"/>
  <c r="U119" i="17"/>
  <c r="U120" i="17"/>
  <c r="U121" i="17"/>
  <c r="U122" i="17"/>
  <c r="U123" i="17"/>
  <c r="U124" i="17"/>
  <c r="U125" i="17"/>
  <c r="U126" i="17"/>
  <c r="U127" i="17"/>
  <c r="U128" i="17"/>
  <c r="U129" i="17"/>
  <c r="U130" i="17"/>
  <c r="U131" i="17"/>
  <c r="U132" i="17"/>
  <c r="U133" i="17"/>
  <c r="U134" i="17"/>
  <c r="U135" i="17"/>
  <c r="U136" i="17"/>
  <c r="U137" i="17"/>
  <c r="U138" i="17"/>
  <c r="U139" i="17"/>
  <c r="U140" i="17"/>
  <c r="U141" i="17"/>
  <c r="U142" i="17"/>
  <c r="U143" i="17"/>
  <c r="U144" i="17"/>
  <c r="U145" i="17"/>
  <c r="U146" i="17"/>
  <c r="U147" i="17"/>
  <c r="U148" i="17"/>
  <c r="U149" i="17"/>
  <c r="U150" i="17"/>
  <c r="U151" i="17"/>
  <c r="U152" i="17"/>
  <c r="U153" i="17"/>
  <c r="U154" i="17"/>
  <c r="U155" i="17"/>
  <c r="U156" i="17"/>
  <c r="U157" i="17"/>
  <c r="U158" i="17"/>
  <c r="U159" i="17"/>
  <c r="U160" i="17"/>
  <c r="S19" i="8" s="1"/>
  <c r="U10" i="18"/>
  <c r="U11" i="18"/>
  <c r="U12" i="18"/>
  <c r="U13" i="18"/>
  <c r="U14" i="18"/>
  <c r="U15" i="18"/>
  <c r="U160" i="18" s="1"/>
  <c r="S20" i="8" s="1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U37" i="18"/>
  <c r="U38" i="18"/>
  <c r="U39" i="18"/>
  <c r="U40" i="18"/>
  <c r="U41" i="18"/>
  <c r="U42" i="18"/>
  <c r="U43" i="18"/>
  <c r="U44" i="18"/>
  <c r="U45" i="18"/>
  <c r="U46" i="18"/>
  <c r="U47" i="18"/>
  <c r="U48" i="18"/>
  <c r="U49" i="18"/>
  <c r="U50" i="18"/>
  <c r="U51" i="18"/>
  <c r="U52" i="18"/>
  <c r="U53" i="18"/>
  <c r="U54" i="18"/>
  <c r="U55" i="18"/>
  <c r="U56" i="18"/>
  <c r="U57" i="18"/>
  <c r="U58" i="18"/>
  <c r="U59" i="18"/>
  <c r="U60" i="18"/>
  <c r="U61" i="18"/>
  <c r="U62" i="18"/>
  <c r="U63" i="18"/>
  <c r="U64" i="18"/>
  <c r="U65" i="18"/>
  <c r="U66" i="18"/>
  <c r="U67" i="18"/>
  <c r="U68" i="18"/>
  <c r="U69" i="18"/>
  <c r="U70" i="18"/>
  <c r="U71" i="18"/>
  <c r="U72" i="18"/>
  <c r="U73" i="18"/>
  <c r="U74" i="18"/>
  <c r="U75" i="18"/>
  <c r="U76" i="18"/>
  <c r="U77" i="18"/>
  <c r="U78" i="18"/>
  <c r="U79" i="18"/>
  <c r="U80" i="18"/>
  <c r="U81" i="18"/>
  <c r="U82" i="18"/>
  <c r="U83" i="18"/>
  <c r="U84" i="18"/>
  <c r="U85" i="18"/>
  <c r="U86" i="18"/>
  <c r="U87" i="18"/>
  <c r="U88" i="18"/>
  <c r="U89" i="18"/>
  <c r="U90" i="18"/>
  <c r="U91" i="18"/>
  <c r="U92" i="18"/>
  <c r="U93" i="18"/>
  <c r="U94" i="18"/>
  <c r="U95" i="18"/>
  <c r="U96" i="18"/>
  <c r="U97" i="18"/>
  <c r="U98" i="18"/>
  <c r="U99" i="18"/>
  <c r="U100" i="18"/>
  <c r="U101" i="18"/>
  <c r="U102" i="18"/>
  <c r="U103" i="18"/>
  <c r="U104" i="18"/>
  <c r="U105" i="18"/>
  <c r="U106" i="18"/>
  <c r="U107" i="18"/>
  <c r="U108" i="18"/>
  <c r="U109" i="18"/>
  <c r="U110" i="18"/>
  <c r="U111" i="18"/>
  <c r="U112" i="18"/>
  <c r="U113" i="18"/>
  <c r="U114" i="18"/>
  <c r="U115" i="18"/>
  <c r="U116" i="18"/>
  <c r="U117" i="18"/>
  <c r="U118" i="18"/>
  <c r="U119" i="18"/>
  <c r="U120" i="18"/>
  <c r="U121" i="18"/>
  <c r="U122" i="18"/>
  <c r="U123" i="18"/>
  <c r="U124" i="18"/>
  <c r="U125" i="18"/>
  <c r="U126" i="18"/>
  <c r="U127" i="18"/>
  <c r="U128" i="18"/>
  <c r="U129" i="18"/>
  <c r="U130" i="18"/>
  <c r="U131" i="18"/>
  <c r="U132" i="18"/>
  <c r="U133" i="18"/>
  <c r="U134" i="18"/>
  <c r="U135" i="18"/>
  <c r="U136" i="18"/>
  <c r="U137" i="18"/>
  <c r="U138" i="18"/>
  <c r="U139" i="18"/>
  <c r="U140" i="18"/>
  <c r="U141" i="18"/>
  <c r="U142" i="18"/>
  <c r="U143" i="18"/>
  <c r="U144" i="18"/>
  <c r="U145" i="18"/>
  <c r="U146" i="18"/>
  <c r="U147" i="18"/>
  <c r="U148" i="18"/>
  <c r="U149" i="18"/>
  <c r="U150" i="18"/>
  <c r="U151" i="18"/>
  <c r="U152" i="18"/>
  <c r="U153" i="18"/>
  <c r="U154" i="18"/>
  <c r="U155" i="18"/>
  <c r="U156" i="18"/>
  <c r="U157" i="18"/>
  <c r="U158" i="18"/>
  <c r="U159" i="18"/>
  <c r="U10" i="19"/>
  <c r="U11" i="19"/>
  <c r="U12" i="19"/>
  <c r="U160" i="19" s="1"/>
  <c r="S21" i="8" s="1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U52" i="19"/>
  <c r="U53" i="19"/>
  <c r="U54" i="19"/>
  <c r="U55" i="19"/>
  <c r="U56" i="19"/>
  <c r="U57" i="19"/>
  <c r="U58" i="19"/>
  <c r="U59" i="19"/>
  <c r="U60" i="19"/>
  <c r="U61" i="19"/>
  <c r="U62" i="19"/>
  <c r="U63" i="19"/>
  <c r="U64" i="19"/>
  <c r="U65" i="19"/>
  <c r="U66" i="19"/>
  <c r="U67" i="19"/>
  <c r="U68" i="19"/>
  <c r="U69" i="19"/>
  <c r="U70" i="19"/>
  <c r="U71" i="19"/>
  <c r="U72" i="19"/>
  <c r="U73" i="19"/>
  <c r="U74" i="19"/>
  <c r="U75" i="19"/>
  <c r="U76" i="19"/>
  <c r="U77" i="19"/>
  <c r="U78" i="19"/>
  <c r="U79" i="19"/>
  <c r="U80" i="19"/>
  <c r="U81" i="19"/>
  <c r="U82" i="19"/>
  <c r="U83" i="19"/>
  <c r="U84" i="19"/>
  <c r="U85" i="19"/>
  <c r="U86" i="19"/>
  <c r="U87" i="19"/>
  <c r="U88" i="19"/>
  <c r="U89" i="19"/>
  <c r="U90" i="19"/>
  <c r="U91" i="19"/>
  <c r="U92" i="19"/>
  <c r="U93" i="19"/>
  <c r="U94" i="19"/>
  <c r="U95" i="19"/>
  <c r="U96" i="19"/>
  <c r="U97" i="19"/>
  <c r="U98" i="19"/>
  <c r="U99" i="19"/>
  <c r="U100" i="19"/>
  <c r="U101" i="19"/>
  <c r="U102" i="19"/>
  <c r="U103" i="19"/>
  <c r="U104" i="19"/>
  <c r="U105" i="19"/>
  <c r="U106" i="19"/>
  <c r="U107" i="19"/>
  <c r="U108" i="19"/>
  <c r="U109" i="19"/>
  <c r="U110" i="19"/>
  <c r="U111" i="19"/>
  <c r="U112" i="19"/>
  <c r="U113" i="19"/>
  <c r="U114" i="19"/>
  <c r="U115" i="19"/>
  <c r="U116" i="19"/>
  <c r="U117" i="19"/>
  <c r="U118" i="19"/>
  <c r="U119" i="19"/>
  <c r="U120" i="19"/>
  <c r="U121" i="19"/>
  <c r="U122" i="19"/>
  <c r="U123" i="19"/>
  <c r="U124" i="19"/>
  <c r="U125" i="19"/>
  <c r="U126" i="19"/>
  <c r="U127" i="19"/>
  <c r="U128" i="19"/>
  <c r="U129" i="19"/>
  <c r="U130" i="19"/>
  <c r="U131" i="19"/>
  <c r="U132" i="19"/>
  <c r="U133" i="19"/>
  <c r="U134" i="19"/>
  <c r="U135" i="19"/>
  <c r="U136" i="19"/>
  <c r="U137" i="19"/>
  <c r="U138" i="19"/>
  <c r="U139" i="19"/>
  <c r="U140" i="19"/>
  <c r="U141" i="19"/>
  <c r="U142" i="19"/>
  <c r="U143" i="19"/>
  <c r="U144" i="19"/>
  <c r="U145" i="19"/>
  <c r="U146" i="19"/>
  <c r="U147" i="19"/>
  <c r="U148" i="19"/>
  <c r="U149" i="19"/>
  <c r="U150" i="19"/>
  <c r="U151" i="19"/>
  <c r="U152" i="19"/>
  <c r="U153" i="19"/>
  <c r="U154" i="19"/>
  <c r="U155" i="19"/>
  <c r="U156" i="19"/>
  <c r="U157" i="19"/>
  <c r="U158" i="19"/>
  <c r="U159" i="19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T162" i="21"/>
  <c r="T10" i="7"/>
  <c r="T11" i="7"/>
  <c r="T12" i="7"/>
  <c r="T13" i="7"/>
  <c r="T14" i="7"/>
  <c r="T19" i="7"/>
  <c r="T15" i="7"/>
  <c r="T16" i="7"/>
  <c r="T17" i="7"/>
  <c r="T18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102" i="7"/>
  <c r="T103" i="7"/>
  <c r="T104" i="7"/>
  <c r="T105" i="7"/>
  <c r="T106" i="7"/>
  <c r="T107" i="7"/>
  <c r="T108" i="7"/>
  <c r="T109" i="7"/>
  <c r="T110" i="7"/>
  <c r="T111" i="7"/>
  <c r="T112" i="7"/>
  <c r="T113" i="7"/>
  <c r="T114" i="7"/>
  <c r="T115" i="7"/>
  <c r="T116" i="7"/>
  <c r="T117" i="7"/>
  <c r="T118" i="7"/>
  <c r="T119" i="7"/>
  <c r="T120" i="7"/>
  <c r="T121" i="7"/>
  <c r="T122" i="7"/>
  <c r="T123" i="7"/>
  <c r="T124" i="7"/>
  <c r="T125" i="7"/>
  <c r="T126" i="7"/>
  <c r="T127" i="7"/>
  <c r="T128" i="7"/>
  <c r="T129" i="7"/>
  <c r="T130" i="7"/>
  <c r="T131" i="7"/>
  <c r="T132" i="7"/>
  <c r="T133" i="7"/>
  <c r="T134" i="7"/>
  <c r="T135" i="7"/>
  <c r="T136" i="7"/>
  <c r="T137" i="7"/>
  <c r="T138" i="7"/>
  <c r="T139" i="7"/>
  <c r="T140" i="7"/>
  <c r="T141" i="7"/>
  <c r="T142" i="7"/>
  <c r="T143" i="7"/>
  <c r="T144" i="7"/>
  <c r="T145" i="7"/>
  <c r="T146" i="7"/>
  <c r="T147" i="7"/>
  <c r="T148" i="7"/>
  <c r="T149" i="7"/>
  <c r="T150" i="7"/>
  <c r="T151" i="7"/>
  <c r="T152" i="7"/>
  <c r="T153" i="7"/>
  <c r="T154" i="7"/>
  <c r="T155" i="7"/>
  <c r="T156" i="7"/>
  <c r="T157" i="7"/>
  <c r="T158" i="7"/>
  <c r="T159" i="7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T71" i="9"/>
  <c r="T72" i="9"/>
  <c r="T73" i="9"/>
  <c r="T74" i="9"/>
  <c r="T75" i="9"/>
  <c r="T76" i="9"/>
  <c r="T77" i="9"/>
  <c r="T78" i="9"/>
  <c r="T79" i="9"/>
  <c r="T80" i="9"/>
  <c r="T81" i="9"/>
  <c r="T82" i="9"/>
  <c r="T83" i="9"/>
  <c r="T84" i="9"/>
  <c r="T85" i="9"/>
  <c r="T86" i="9"/>
  <c r="T87" i="9"/>
  <c r="T88" i="9"/>
  <c r="T89" i="9"/>
  <c r="T90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T117" i="9"/>
  <c r="T118" i="9"/>
  <c r="T119" i="9"/>
  <c r="T120" i="9"/>
  <c r="T121" i="9"/>
  <c r="T122" i="9"/>
  <c r="T123" i="9"/>
  <c r="T124" i="9"/>
  <c r="T125" i="9"/>
  <c r="T126" i="9"/>
  <c r="T127" i="9"/>
  <c r="T128" i="9"/>
  <c r="T129" i="9"/>
  <c r="T130" i="9"/>
  <c r="T131" i="9"/>
  <c r="T132" i="9"/>
  <c r="T133" i="9"/>
  <c r="T134" i="9"/>
  <c r="T135" i="9"/>
  <c r="T136" i="9"/>
  <c r="T137" i="9"/>
  <c r="T138" i="9"/>
  <c r="T139" i="9"/>
  <c r="T140" i="9"/>
  <c r="T141" i="9"/>
  <c r="T142" i="9"/>
  <c r="T143" i="9"/>
  <c r="T144" i="9"/>
  <c r="T145" i="9"/>
  <c r="T146" i="9"/>
  <c r="T147" i="9"/>
  <c r="T148" i="9"/>
  <c r="T149" i="9"/>
  <c r="T150" i="9"/>
  <c r="T151" i="9"/>
  <c r="T152" i="9"/>
  <c r="T153" i="9"/>
  <c r="T154" i="9"/>
  <c r="T155" i="9"/>
  <c r="T156" i="9"/>
  <c r="T157" i="9"/>
  <c r="T158" i="9"/>
  <c r="T159" i="9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102" i="10"/>
  <c r="T103" i="10"/>
  <c r="T104" i="10"/>
  <c r="T105" i="10"/>
  <c r="T106" i="10"/>
  <c r="T107" i="10"/>
  <c r="T108" i="10"/>
  <c r="T109" i="10"/>
  <c r="T110" i="10"/>
  <c r="T111" i="10"/>
  <c r="T112" i="10"/>
  <c r="T113" i="10"/>
  <c r="T114" i="10"/>
  <c r="T115" i="10"/>
  <c r="T116" i="10"/>
  <c r="T117" i="10"/>
  <c r="T118" i="10"/>
  <c r="T119" i="10"/>
  <c r="T120" i="10"/>
  <c r="T121" i="10"/>
  <c r="T122" i="10"/>
  <c r="T123" i="10"/>
  <c r="T124" i="10"/>
  <c r="T125" i="10"/>
  <c r="T126" i="10"/>
  <c r="T127" i="10"/>
  <c r="T128" i="10"/>
  <c r="T129" i="10"/>
  <c r="T130" i="10"/>
  <c r="T131" i="10"/>
  <c r="T132" i="10"/>
  <c r="T133" i="10"/>
  <c r="T134" i="10"/>
  <c r="T135" i="10"/>
  <c r="T136" i="10"/>
  <c r="T137" i="10"/>
  <c r="T138" i="10"/>
  <c r="T139" i="10"/>
  <c r="T140" i="10"/>
  <c r="T141" i="10"/>
  <c r="T142" i="10"/>
  <c r="T143" i="10"/>
  <c r="T144" i="10"/>
  <c r="T145" i="10"/>
  <c r="T146" i="10"/>
  <c r="T147" i="10"/>
  <c r="T148" i="10"/>
  <c r="T149" i="10"/>
  <c r="T150" i="10"/>
  <c r="T151" i="10"/>
  <c r="T152" i="10"/>
  <c r="T153" i="10"/>
  <c r="T154" i="10"/>
  <c r="T155" i="10"/>
  <c r="T156" i="10"/>
  <c r="T157" i="10"/>
  <c r="T158" i="10"/>
  <c r="T159" i="10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102" i="11"/>
  <c r="T103" i="11"/>
  <c r="T104" i="11"/>
  <c r="T105" i="11"/>
  <c r="T106" i="11"/>
  <c r="T107" i="11"/>
  <c r="T108" i="11"/>
  <c r="T109" i="11"/>
  <c r="T110" i="11"/>
  <c r="T111" i="11"/>
  <c r="T112" i="11"/>
  <c r="T113" i="11"/>
  <c r="T114" i="11"/>
  <c r="T115" i="11"/>
  <c r="T116" i="11"/>
  <c r="T117" i="11"/>
  <c r="T118" i="11"/>
  <c r="T119" i="11"/>
  <c r="T120" i="11"/>
  <c r="T121" i="11"/>
  <c r="T122" i="11"/>
  <c r="T123" i="11"/>
  <c r="T124" i="11"/>
  <c r="T125" i="11"/>
  <c r="T126" i="11"/>
  <c r="T127" i="11"/>
  <c r="T128" i="1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T148" i="12"/>
  <c r="T149" i="12"/>
  <c r="T150" i="12"/>
  <c r="T151" i="12"/>
  <c r="T152" i="12"/>
  <c r="T153" i="12"/>
  <c r="T154" i="12"/>
  <c r="T155" i="12"/>
  <c r="T156" i="12"/>
  <c r="T157" i="12"/>
  <c r="T158" i="12"/>
  <c r="T159" i="12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42" i="13"/>
  <c r="T43" i="13"/>
  <c r="T44" i="13"/>
  <c r="T45" i="13"/>
  <c r="T46" i="13"/>
  <c r="T47" i="13"/>
  <c r="T48" i="13"/>
  <c r="T49" i="13"/>
  <c r="T50" i="13"/>
  <c r="T51" i="13"/>
  <c r="T52" i="13"/>
  <c r="T53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6" i="13"/>
  <c r="T67" i="13"/>
  <c r="T68" i="13"/>
  <c r="T69" i="13"/>
  <c r="T70" i="13"/>
  <c r="T71" i="13"/>
  <c r="T72" i="13"/>
  <c r="T73" i="13"/>
  <c r="T74" i="13"/>
  <c r="T75" i="13"/>
  <c r="T76" i="13"/>
  <c r="T77" i="13"/>
  <c r="T78" i="13"/>
  <c r="T79" i="13"/>
  <c r="T80" i="13"/>
  <c r="T81" i="13"/>
  <c r="T82" i="13"/>
  <c r="T83" i="13"/>
  <c r="T84" i="13"/>
  <c r="T85" i="13"/>
  <c r="T86" i="13"/>
  <c r="T87" i="13"/>
  <c r="T88" i="13"/>
  <c r="T89" i="13"/>
  <c r="T90" i="13"/>
  <c r="T91" i="13"/>
  <c r="T92" i="13"/>
  <c r="T93" i="13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T111" i="13"/>
  <c r="T112" i="13"/>
  <c r="T113" i="13"/>
  <c r="T114" i="13"/>
  <c r="T115" i="13"/>
  <c r="T116" i="13"/>
  <c r="T117" i="13"/>
  <c r="T118" i="13"/>
  <c r="T119" i="13"/>
  <c r="T120" i="13"/>
  <c r="T121" i="13"/>
  <c r="T122" i="13"/>
  <c r="T123" i="13"/>
  <c r="T124" i="13"/>
  <c r="T125" i="13"/>
  <c r="T126" i="13"/>
  <c r="T127" i="13"/>
  <c r="T128" i="13"/>
  <c r="T129" i="13"/>
  <c r="T130" i="13"/>
  <c r="T131" i="13"/>
  <c r="T132" i="13"/>
  <c r="T133" i="13"/>
  <c r="T134" i="13"/>
  <c r="T135" i="13"/>
  <c r="T136" i="13"/>
  <c r="T137" i="13"/>
  <c r="T138" i="13"/>
  <c r="T139" i="13"/>
  <c r="T140" i="13"/>
  <c r="T141" i="13"/>
  <c r="T142" i="13"/>
  <c r="T143" i="13"/>
  <c r="T144" i="13"/>
  <c r="T145" i="13"/>
  <c r="T146" i="13"/>
  <c r="T147" i="13"/>
  <c r="T148" i="13"/>
  <c r="T149" i="13"/>
  <c r="T150" i="13"/>
  <c r="T151" i="13"/>
  <c r="T152" i="13"/>
  <c r="T153" i="13"/>
  <c r="T154" i="13"/>
  <c r="T155" i="13"/>
  <c r="T156" i="13"/>
  <c r="T157" i="13"/>
  <c r="T158" i="13"/>
  <c r="T159" i="13"/>
  <c r="T160" i="13"/>
  <c r="R15" i="8" s="1"/>
  <c r="T10" i="14"/>
  <c r="T11" i="14"/>
  <c r="T160" i="14" s="1"/>
  <c r="R16" i="8" s="1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T46" i="14"/>
  <c r="T47" i="14"/>
  <c r="T48" i="14"/>
  <c r="T49" i="14"/>
  <c r="T50" i="14"/>
  <c r="T51" i="14"/>
  <c r="T52" i="14"/>
  <c r="T53" i="14"/>
  <c r="T54" i="14"/>
  <c r="T55" i="14"/>
  <c r="T56" i="14"/>
  <c r="T57" i="14"/>
  <c r="T58" i="14"/>
  <c r="T59" i="14"/>
  <c r="T60" i="14"/>
  <c r="T61" i="14"/>
  <c r="T62" i="14"/>
  <c r="T63" i="14"/>
  <c r="T64" i="14"/>
  <c r="T65" i="14"/>
  <c r="T66" i="14"/>
  <c r="T67" i="14"/>
  <c r="T68" i="14"/>
  <c r="T69" i="14"/>
  <c r="T70" i="14"/>
  <c r="T71" i="14"/>
  <c r="T72" i="14"/>
  <c r="T73" i="14"/>
  <c r="T74" i="14"/>
  <c r="T75" i="14"/>
  <c r="T76" i="14"/>
  <c r="T77" i="14"/>
  <c r="T78" i="14"/>
  <c r="T79" i="14"/>
  <c r="T80" i="14"/>
  <c r="T81" i="14"/>
  <c r="T82" i="14"/>
  <c r="T83" i="14"/>
  <c r="T84" i="14"/>
  <c r="T85" i="14"/>
  <c r="T86" i="14"/>
  <c r="T87" i="14"/>
  <c r="T88" i="14"/>
  <c r="T89" i="14"/>
  <c r="T90" i="14"/>
  <c r="T91" i="14"/>
  <c r="T92" i="14"/>
  <c r="T93" i="14"/>
  <c r="T94" i="14"/>
  <c r="T95" i="14"/>
  <c r="T96" i="14"/>
  <c r="T97" i="14"/>
  <c r="T98" i="14"/>
  <c r="T99" i="14"/>
  <c r="T100" i="14"/>
  <c r="T101" i="14"/>
  <c r="T102" i="14"/>
  <c r="T103" i="14"/>
  <c r="T104" i="14"/>
  <c r="T105" i="14"/>
  <c r="T106" i="14"/>
  <c r="T107" i="14"/>
  <c r="T108" i="14"/>
  <c r="T109" i="14"/>
  <c r="T110" i="14"/>
  <c r="T111" i="14"/>
  <c r="T112" i="14"/>
  <c r="T113" i="14"/>
  <c r="T114" i="14"/>
  <c r="T115" i="14"/>
  <c r="T116" i="14"/>
  <c r="T117" i="14"/>
  <c r="T118" i="14"/>
  <c r="T119" i="14"/>
  <c r="T120" i="14"/>
  <c r="T121" i="14"/>
  <c r="T122" i="14"/>
  <c r="T123" i="14"/>
  <c r="T124" i="14"/>
  <c r="T125" i="14"/>
  <c r="T126" i="14"/>
  <c r="T127" i="14"/>
  <c r="T128" i="14"/>
  <c r="T129" i="14"/>
  <c r="T130" i="14"/>
  <c r="T131" i="14"/>
  <c r="T132" i="14"/>
  <c r="T133" i="14"/>
  <c r="T134" i="14"/>
  <c r="T135" i="14"/>
  <c r="T136" i="14"/>
  <c r="T137" i="14"/>
  <c r="T138" i="14"/>
  <c r="T139" i="14"/>
  <c r="T140" i="14"/>
  <c r="T141" i="14"/>
  <c r="T142" i="14"/>
  <c r="T143" i="14"/>
  <c r="T144" i="14"/>
  <c r="T145" i="14"/>
  <c r="T146" i="14"/>
  <c r="T147" i="14"/>
  <c r="T148" i="14"/>
  <c r="T149" i="14"/>
  <c r="T150" i="14"/>
  <c r="T151" i="14"/>
  <c r="T152" i="14"/>
  <c r="T153" i="14"/>
  <c r="T154" i="14"/>
  <c r="T155" i="14"/>
  <c r="T156" i="14"/>
  <c r="T157" i="14"/>
  <c r="T158" i="14"/>
  <c r="T159" i="14"/>
  <c r="T10" i="15"/>
  <c r="T160" i="15" s="1"/>
  <c r="R17" i="8" s="1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T107" i="15"/>
  <c r="T108" i="15"/>
  <c r="T109" i="15"/>
  <c r="T110" i="15"/>
  <c r="T111" i="15"/>
  <c r="T112" i="15"/>
  <c r="T113" i="15"/>
  <c r="T114" i="15"/>
  <c r="T115" i="15"/>
  <c r="T116" i="15"/>
  <c r="T117" i="15"/>
  <c r="T118" i="15"/>
  <c r="T119" i="15"/>
  <c r="T120" i="15"/>
  <c r="T121" i="15"/>
  <c r="T122" i="15"/>
  <c r="T123" i="15"/>
  <c r="T124" i="15"/>
  <c r="T125" i="15"/>
  <c r="T126" i="15"/>
  <c r="T127" i="15"/>
  <c r="T128" i="15"/>
  <c r="T129" i="15"/>
  <c r="T130" i="15"/>
  <c r="T131" i="15"/>
  <c r="T132" i="15"/>
  <c r="T133" i="15"/>
  <c r="T134" i="15"/>
  <c r="T135" i="15"/>
  <c r="T136" i="15"/>
  <c r="T137" i="15"/>
  <c r="T138" i="15"/>
  <c r="T139" i="15"/>
  <c r="T140" i="15"/>
  <c r="T141" i="15"/>
  <c r="T142" i="15"/>
  <c r="T143" i="15"/>
  <c r="T144" i="15"/>
  <c r="T145" i="15"/>
  <c r="T146" i="15"/>
  <c r="T147" i="15"/>
  <c r="T148" i="15"/>
  <c r="T149" i="15"/>
  <c r="T150" i="15"/>
  <c r="T151" i="15"/>
  <c r="T152" i="15"/>
  <c r="T153" i="15"/>
  <c r="T154" i="15"/>
  <c r="T155" i="15"/>
  <c r="T156" i="15"/>
  <c r="T157" i="15"/>
  <c r="T158" i="15"/>
  <c r="T159" i="15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49" i="16"/>
  <c r="T50" i="16"/>
  <c r="T51" i="16"/>
  <c r="T52" i="16"/>
  <c r="T53" i="16"/>
  <c r="T54" i="16"/>
  <c r="T55" i="16"/>
  <c r="T56" i="16"/>
  <c r="T57" i="16"/>
  <c r="T58" i="16"/>
  <c r="T59" i="16"/>
  <c r="T60" i="16"/>
  <c r="T61" i="16"/>
  <c r="T62" i="16"/>
  <c r="T63" i="16"/>
  <c r="T64" i="16"/>
  <c r="T65" i="16"/>
  <c r="T66" i="16"/>
  <c r="T67" i="16"/>
  <c r="T68" i="16"/>
  <c r="T69" i="16"/>
  <c r="T70" i="16"/>
  <c r="T71" i="16"/>
  <c r="T72" i="16"/>
  <c r="T73" i="16"/>
  <c r="T74" i="16"/>
  <c r="T75" i="16"/>
  <c r="T76" i="16"/>
  <c r="T77" i="16"/>
  <c r="T78" i="16"/>
  <c r="T79" i="16"/>
  <c r="T80" i="16"/>
  <c r="T81" i="16"/>
  <c r="T82" i="16"/>
  <c r="T83" i="16"/>
  <c r="T84" i="16"/>
  <c r="T85" i="16"/>
  <c r="T86" i="16"/>
  <c r="T87" i="16"/>
  <c r="T88" i="16"/>
  <c r="T89" i="16"/>
  <c r="T90" i="16"/>
  <c r="T91" i="16"/>
  <c r="T92" i="16"/>
  <c r="T93" i="16"/>
  <c r="T94" i="16"/>
  <c r="T95" i="16"/>
  <c r="T96" i="16"/>
  <c r="T97" i="16"/>
  <c r="T98" i="16"/>
  <c r="T99" i="16"/>
  <c r="T100" i="16"/>
  <c r="T101" i="16"/>
  <c r="T102" i="16"/>
  <c r="T103" i="16"/>
  <c r="T104" i="16"/>
  <c r="T105" i="16"/>
  <c r="T106" i="16"/>
  <c r="T107" i="16"/>
  <c r="T108" i="16"/>
  <c r="T109" i="16"/>
  <c r="T110" i="16"/>
  <c r="T111" i="16"/>
  <c r="T112" i="16"/>
  <c r="T113" i="16"/>
  <c r="T114" i="16"/>
  <c r="T115" i="16"/>
  <c r="T116" i="16"/>
  <c r="T117" i="16"/>
  <c r="T118" i="16"/>
  <c r="T119" i="16"/>
  <c r="T120" i="16"/>
  <c r="T121" i="16"/>
  <c r="T122" i="16"/>
  <c r="T123" i="16"/>
  <c r="T124" i="16"/>
  <c r="T125" i="16"/>
  <c r="T126" i="16"/>
  <c r="T127" i="16"/>
  <c r="T128" i="16"/>
  <c r="T129" i="16"/>
  <c r="T130" i="16"/>
  <c r="T131" i="16"/>
  <c r="T132" i="16"/>
  <c r="T133" i="16"/>
  <c r="T134" i="16"/>
  <c r="T135" i="16"/>
  <c r="T136" i="16"/>
  <c r="T137" i="16"/>
  <c r="T138" i="16"/>
  <c r="T139" i="16"/>
  <c r="T140" i="16"/>
  <c r="T141" i="16"/>
  <c r="T142" i="16"/>
  <c r="T143" i="16"/>
  <c r="T144" i="16"/>
  <c r="T145" i="16"/>
  <c r="T146" i="16"/>
  <c r="T147" i="16"/>
  <c r="T148" i="16"/>
  <c r="T149" i="16"/>
  <c r="T150" i="16"/>
  <c r="T151" i="16"/>
  <c r="T152" i="16"/>
  <c r="T153" i="16"/>
  <c r="T154" i="16"/>
  <c r="T155" i="16"/>
  <c r="T156" i="16"/>
  <c r="T157" i="16"/>
  <c r="T158" i="16"/>
  <c r="T159" i="16"/>
  <c r="T160" i="16"/>
  <c r="R18" i="8" s="1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T130" i="17"/>
  <c r="T131" i="17"/>
  <c r="T132" i="17"/>
  <c r="T133" i="17"/>
  <c r="T134" i="17"/>
  <c r="T135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R19" i="8" s="1"/>
  <c r="T10" i="18"/>
  <c r="T160" i="18" s="1"/>
  <c r="R20" i="8" s="1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T59" i="18"/>
  <c r="T60" i="18"/>
  <c r="T61" i="18"/>
  <c r="T62" i="18"/>
  <c r="T63" i="18"/>
  <c r="T64" i="18"/>
  <c r="T65" i="18"/>
  <c r="T66" i="18"/>
  <c r="T67" i="18"/>
  <c r="T68" i="18"/>
  <c r="T69" i="18"/>
  <c r="T70" i="18"/>
  <c r="T71" i="18"/>
  <c r="T72" i="18"/>
  <c r="T73" i="18"/>
  <c r="T74" i="18"/>
  <c r="T75" i="18"/>
  <c r="T76" i="18"/>
  <c r="T77" i="18"/>
  <c r="T78" i="18"/>
  <c r="T79" i="18"/>
  <c r="T80" i="18"/>
  <c r="T81" i="18"/>
  <c r="T82" i="18"/>
  <c r="T83" i="18"/>
  <c r="T84" i="18"/>
  <c r="T85" i="18"/>
  <c r="T86" i="18"/>
  <c r="T87" i="18"/>
  <c r="T88" i="18"/>
  <c r="T89" i="18"/>
  <c r="T90" i="18"/>
  <c r="T91" i="18"/>
  <c r="T92" i="18"/>
  <c r="T93" i="18"/>
  <c r="T94" i="18"/>
  <c r="T95" i="18"/>
  <c r="T96" i="18"/>
  <c r="T97" i="18"/>
  <c r="T98" i="18"/>
  <c r="T99" i="18"/>
  <c r="T100" i="18"/>
  <c r="T101" i="18"/>
  <c r="T102" i="18"/>
  <c r="T103" i="18"/>
  <c r="T104" i="18"/>
  <c r="T105" i="18"/>
  <c r="T106" i="18"/>
  <c r="T107" i="18"/>
  <c r="T108" i="18"/>
  <c r="T109" i="18"/>
  <c r="T110" i="18"/>
  <c r="T111" i="18"/>
  <c r="T112" i="18"/>
  <c r="T113" i="18"/>
  <c r="T114" i="18"/>
  <c r="T115" i="18"/>
  <c r="T116" i="18"/>
  <c r="T117" i="18"/>
  <c r="T118" i="18"/>
  <c r="T119" i="18"/>
  <c r="T120" i="18"/>
  <c r="T121" i="18"/>
  <c r="T122" i="18"/>
  <c r="T123" i="18"/>
  <c r="T124" i="18"/>
  <c r="T125" i="18"/>
  <c r="T126" i="18"/>
  <c r="T127" i="18"/>
  <c r="T128" i="18"/>
  <c r="T129" i="18"/>
  <c r="T130" i="18"/>
  <c r="T131" i="18"/>
  <c r="T132" i="18"/>
  <c r="T133" i="18"/>
  <c r="T134" i="18"/>
  <c r="T135" i="18"/>
  <c r="T136" i="18"/>
  <c r="T137" i="18"/>
  <c r="T138" i="18"/>
  <c r="T139" i="18"/>
  <c r="T140" i="18"/>
  <c r="T141" i="18"/>
  <c r="T142" i="18"/>
  <c r="T143" i="18"/>
  <c r="T144" i="18"/>
  <c r="T145" i="18"/>
  <c r="T146" i="18"/>
  <c r="T147" i="18"/>
  <c r="T148" i="18"/>
  <c r="T149" i="18"/>
  <c r="T150" i="18"/>
  <c r="T151" i="18"/>
  <c r="T152" i="18"/>
  <c r="T153" i="18"/>
  <c r="T154" i="18"/>
  <c r="T155" i="18"/>
  <c r="T156" i="18"/>
  <c r="T157" i="18"/>
  <c r="T158" i="18"/>
  <c r="T159" i="18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5" i="19"/>
  <c r="T46" i="19"/>
  <c r="T47" i="19"/>
  <c r="T48" i="19"/>
  <c r="T49" i="19"/>
  <c r="T50" i="19"/>
  <c r="T51" i="19"/>
  <c r="T52" i="19"/>
  <c r="T53" i="19"/>
  <c r="T54" i="19"/>
  <c r="T55" i="19"/>
  <c r="T56" i="19"/>
  <c r="T57" i="19"/>
  <c r="T58" i="19"/>
  <c r="T59" i="19"/>
  <c r="T60" i="19"/>
  <c r="T61" i="19"/>
  <c r="T62" i="19"/>
  <c r="T63" i="19"/>
  <c r="T64" i="19"/>
  <c r="T65" i="19"/>
  <c r="T66" i="19"/>
  <c r="T67" i="19"/>
  <c r="T68" i="19"/>
  <c r="T69" i="19"/>
  <c r="T70" i="19"/>
  <c r="T71" i="19"/>
  <c r="T72" i="19"/>
  <c r="T73" i="19"/>
  <c r="T74" i="19"/>
  <c r="T75" i="19"/>
  <c r="T76" i="19"/>
  <c r="T77" i="19"/>
  <c r="T78" i="19"/>
  <c r="T79" i="19"/>
  <c r="T80" i="19"/>
  <c r="T81" i="19"/>
  <c r="T82" i="19"/>
  <c r="T83" i="19"/>
  <c r="T84" i="19"/>
  <c r="T85" i="19"/>
  <c r="T86" i="19"/>
  <c r="T87" i="19"/>
  <c r="T88" i="19"/>
  <c r="T89" i="19"/>
  <c r="T90" i="19"/>
  <c r="T91" i="19"/>
  <c r="T92" i="19"/>
  <c r="T93" i="19"/>
  <c r="T94" i="19"/>
  <c r="T95" i="19"/>
  <c r="T96" i="19"/>
  <c r="T97" i="19"/>
  <c r="T98" i="19"/>
  <c r="T99" i="19"/>
  <c r="T100" i="19"/>
  <c r="T101" i="19"/>
  <c r="T102" i="19"/>
  <c r="T103" i="19"/>
  <c r="T104" i="19"/>
  <c r="T105" i="19"/>
  <c r="T106" i="19"/>
  <c r="T107" i="19"/>
  <c r="T108" i="19"/>
  <c r="T109" i="19"/>
  <c r="T110" i="19"/>
  <c r="T111" i="19"/>
  <c r="T112" i="19"/>
  <c r="T113" i="19"/>
  <c r="T114" i="19"/>
  <c r="T115" i="19"/>
  <c r="T116" i="19"/>
  <c r="T117" i="19"/>
  <c r="T118" i="19"/>
  <c r="T119" i="19"/>
  <c r="T120" i="19"/>
  <c r="T121" i="19"/>
  <c r="T122" i="19"/>
  <c r="T123" i="19"/>
  <c r="T124" i="19"/>
  <c r="T125" i="19"/>
  <c r="T126" i="19"/>
  <c r="T127" i="19"/>
  <c r="T128" i="19"/>
  <c r="T129" i="19"/>
  <c r="T130" i="19"/>
  <c r="T131" i="19"/>
  <c r="T132" i="19"/>
  <c r="T133" i="19"/>
  <c r="T134" i="19"/>
  <c r="T135" i="19"/>
  <c r="T136" i="19"/>
  <c r="T137" i="19"/>
  <c r="T138" i="19"/>
  <c r="T139" i="19"/>
  <c r="T140" i="19"/>
  <c r="T141" i="19"/>
  <c r="T142" i="19"/>
  <c r="T143" i="19"/>
  <c r="T144" i="19"/>
  <c r="T160" i="19" s="1"/>
  <c r="R21" i="8" s="1"/>
  <c r="T145" i="19"/>
  <c r="T146" i="19"/>
  <c r="T147" i="19"/>
  <c r="T148" i="19"/>
  <c r="T149" i="19"/>
  <c r="T150" i="19"/>
  <c r="T151" i="19"/>
  <c r="T152" i="19"/>
  <c r="T153" i="19"/>
  <c r="T154" i="19"/>
  <c r="T155" i="19"/>
  <c r="T156" i="19"/>
  <c r="T157" i="19"/>
  <c r="T158" i="19"/>
  <c r="T159" i="19"/>
  <c r="W162" i="21"/>
  <c r="X10" i="19"/>
  <c r="X11" i="19"/>
  <c r="X12" i="19"/>
  <c r="X13" i="19"/>
  <c r="X14" i="19"/>
  <c r="X15" i="19"/>
  <c r="X160" i="19" s="1"/>
  <c r="V21" i="8" s="1"/>
  <c r="X16" i="19"/>
  <c r="X17" i="19"/>
  <c r="X18" i="19"/>
  <c r="X19" i="19"/>
  <c r="X20" i="19"/>
  <c r="X21" i="19"/>
  <c r="X22" i="19"/>
  <c r="X23" i="19"/>
  <c r="X24" i="19"/>
  <c r="X25" i="19"/>
  <c r="X26" i="19"/>
  <c r="X27" i="19"/>
  <c r="X28" i="19"/>
  <c r="X29" i="19"/>
  <c r="X30" i="19"/>
  <c r="X31" i="19"/>
  <c r="X32" i="19"/>
  <c r="X33" i="19"/>
  <c r="X34" i="19"/>
  <c r="X35" i="19"/>
  <c r="X36" i="19"/>
  <c r="X37" i="19"/>
  <c r="X38" i="19"/>
  <c r="X39" i="19"/>
  <c r="X40" i="19"/>
  <c r="X41" i="19"/>
  <c r="X42" i="19"/>
  <c r="X43" i="19"/>
  <c r="X44" i="19"/>
  <c r="X45" i="19"/>
  <c r="X46" i="19"/>
  <c r="X47" i="19"/>
  <c r="X48" i="19"/>
  <c r="X49" i="19"/>
  <c r="X50" i="19"/>
  <c r="X51" i="19"/>
  <c r="X52" i="19"/>
  <c r="X53" i="19"/>
  <c r="X54" i="19"/>
  <c r="X55" i="19"/>
  <c r="X56" i="19"/>
  <c r="X57" i="19"/>
  <c r="X58" i="19"/>
  <c r="X59" i="19"/>
  <c r="X60" i="19"/>
  <c r="X61" i="19"/>
  <c r="X62" i="19"/>
  <c r="X63" i="19"/>
  <c r="X64" i="19"/>
  <c r="X65" i="19"/>
  <c r="X66" i="19"/>
  <c r="X67" i="19"/>
  <c r="X68" i="19"/>
  <c r="X69" i="19"/>
  <c r="X70" i="19"/>
  <c r="X71" i="19"/>
  <c r="X72" i="19"/>
  <c r="X73" i="19"/>
  <c r="X74" i="19"/>
  <c r="X75" i="19"/>
  <c r="X76" i="19"/>
  <c r="X77" i="19"/>
  <c r="X78" i="19"/>
  <c r="X79" i="19"/>
  <c r="X80" i="19"/>
  <c r="X81" i="19"/>
  <c r="X82" i="19"/>
  <c r="X83" i="19"/>
  <c r="X84" i="19"/>
  <c r="X85" i="19"/>
  <c r="X86" i="19"/>
  <c r="X87" i="19"/>
  <c r="X88" i="19"/>
  <c r="X89" i="19"/>
  <c r="X90" i="19"/>
  <c r="X91" i="19"/>
  <c r="X92" i="19"/>
  <c r="X93" i="19"/>
  <c r="X94" i="19"/>
  <c r="X95" i="19"/>
  <c r="X96" i="19"/>
  <c r="X97" i="19"/>
  <c r="X98" i="19"/>
  <c r="X99" i="19"/>
  <c r="X100" i="19"/>
  <c r="X101" i="19"/>
  <c r="X102" i="19"/>
  <c r="X103" i="19"/>
  <c r="X104" i="19"/>
  <c r="X105" i="19"/>
  <c r="X106" i="19"/>
  <c r="X107" i="19"/>
  <c r="X108" i="19"/>
  <c r="X109" i="19"/>
  <c r="X110" i="19"/>
  <c r="X111" i="19"/>
  <c r="X112" i="19"/>
  <c r="X113" i="19"/>
  <c r="X114" i="19"/>
  <c r="X115" i="19"/>
  <c r="X116" i="19"/>
  <c r="X117" i="19"/>
  <c r="X118" i="19"/>
  <c r="X119" i="19"/>
  <c r="X120" i="19"/>
  <c r="X121" i="19"/>
  <c r="X122" i="19"/>
  <c r="X123" i="19"/>
  <c r="X124" i="19"/>
  <c r="X125" i="19"/>
  <c r="X126" i="19"/>
  <c r="X127" i="19"/>
  <c r="X128" i="19"/>
  <c r="X129" i="19"/>
  <c r="X130" i="19"/>
  <c r="X131" i="19"/>
  <c r="X132" i="19"/>
  <c r="X133" i="19"/>
  <c r="X134" i="19"/>
  <c r="X135" i="19"/>
  <c r="X136" i="19"/>
  <c r="X137" i="19"/>
  <c r="X138" i="19"/>
  <c r="X139" i="19"/>
  <c r="X140" i="19"/>
  <c r="X141" i="19"/>
  <c r="X142" i="19"/>
  <c r="X143" i="19"/>
  <c r="X144" i="19"/>
  <c r="X145" i="19"/>
  <c r="X146" i="19"/>
  <c r="X147" i="19"/>
  <c r="X148" i="19"/>
  <c r="X149" i="19"/>
  <c r="X150" i="19"/>
  <c r="X151" i="19"/>
  <c r="X152" i="19"/>
  <c r="X153" i="19"/>
  <c r="X154" i="19"/>
  <c r="X155" i="19"/>
  <c r="X156" i="19"/>
  <c r="X157" i="19"/>
  <c r="X158" i="19"/>
  <c r="X15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160" i="19" s="1"/>
  <c r="U21" i="8" s="1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W101" i="19"/>
  <c r="W102" i="19"/>
  <c r="W103" i="19"/>
  <c r="W104" i="19"/>
  <c r="W105" i="19"/>
  <c r="W106" i="19"/>
  <c r="W107" i="19"/>
  <c r="W108" i="19"/>
  <c r="W109" i="19"/>
  <c r="W110" i="19"/>
  <c r="W111" i="19"/>
  <c r="W112" i="19"/>
  <c r="W113" i="19"/>
  <c r="W114" i="19"/>
  <c r="W115" i="19"/>
  <c r="W116" i="19"/>
  <c r="W117" i="19"/>
  <c r="W118" i="19"/>
  <c r="W119" i="19"/>
  <c r="W120" i="19"/>
  <c r="W121" i="19"/>
  <c r="W122" i="19"/>
  <c r="W123" i="19"/>
  <c r="W124" i="19"/>
  <c r="W125" i="19"/>
  <c r="W126" i="19"/>
  <c r="W127" i="19"/>
  <c r="W128" i="19"/>
  <c r="W129" i="19"/>
  <c r="W130" i="19"/>
  <c r="W131" i="19"/>
  <c r="W132" i="19"/>
  <c r="W133" i="19"/>
  <c r="W134" i="19"/>
  <c r="W135" i="19"/>
  <c r="W136" i="19"/>
  <c r="W137" i="19"/>
  <c r="W138" i="19"/>
  <c r="W139" i="19"/>
  <c r="W140" i="19"/>
  <c r="W141" i="19"/>
  <c r="W142" i="19"/>
  <c r="W143" i="19"/>
  <c r="W144" i="19"/>
  <c r="W145" i="19"/>
  <c r="W146" i="19"/>
  <c r="W147" i="19"/>
  <c r="W148" i="19"/>
  <c r="W149" i="19"/>
  <c r="W150" i="19"/>
  <c r="W151" i="19"/>
  <c r="W152" i="19"/>
  <c r="W153" i="19"/>
  <c r="W154" i="19"/>
  <c r="W155" i="19"/>
  <c r="W156" i="19"/>
  <c r="W157" i="19"/>
  <c r="W158" i="19"/>
  <c r="W159" i="19"/>
  <c r="V10" i="19"/>
  <c r="V160" i="19" s="1"/>
  <c r="T21" i="8" s="1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5" i="19"/>
  <c r="V46" i="19"/>
  <c r="V47" i="19"/>
  <c r="V48" i="19"/>
  <c r="V49" i="19"/>
  <c r="V50" i="19"/>
  <c r="V51" i="19"/>
  <c r="V52" i="19"/>
  <c r="V53" i="19"/>
  <c r="V54" i="19"/>
  <c r="V55" i="19"/>
  <c r="V56" i="19"/>
  <c r="V57" i="19"/>
  <c r="V58" i="19"/>
  <c r="V59" i="19"/>
  <c r="V60" i="19"/>
  <c r="V61" i="19"/>
  <c r="V62" i="19"/>
  <c r="V63" i="19"/>
  <c r="V64" i="19"/>
  <c r="V65" i="19"/>
  <c r="V66" i="19"/>
  <c r="V67" i="19"/>
  <c r="V68" i="19"/>
  <c r="V69" i="19"/>
  <c r="V70" i="19"/>
  <c r="V71" i="19"/>
  <c r="V72" i="19"/>
  <c r="V73" i="19"/>
  <c r="V74" i="19"/>
  <c r="V75" i="19"/>
  <c r="V76" i="19"/>
  <c r="V77" i="19"/>
  <c r="V78" i="19"/>
  <c r="V79" i="19"/>
  <c r="V80" i="19"/>
  <c r="V81" i="19"/>
  <c r="V82" i="19"/>
  <c r="V83" i="19"/>
  <c r="V84" i="19"/>
  <c r="V85" i="19"/>
  <c r="V86" i="19"/>
  <c r="V87" i="19"/>
  <c r="V88" i="19"/>
  <c r="V89" i="19"/>
  <c r="V90" i="19"/>
  <c r="V91" i="19"/>
  <c r="V92" i="19"/>
  <c r="V93" i="19"/>
  <c r="V94" i="19"/>
  <c r="V95" i="19"/>
  <c r="V96" i="19"/>
  <c r="V97" i="19"/>
  <c r="V98" i="19"/>
  <c r="V99" i="19"/>
  <c r="V100" i="19"/>
  <c r="V101" i="19"/>
  <c r="V102" i="19"/>
  <c r="V103" i="19"/>
  <c r="V104" i="19"/>
  <c r="V105" i="19"/>
  <c r="V106" i="19"/>
  <c r="V107" i="19"/>
  <c r="V108" i="19"/>
  <c r="V109" i="19"/>
  <c r="V110" i="19"/>
  <c r="V111" i="19"/>
  <c r="V112" i="19"/>
  <c r="V113" i="19"/>
  <c r="V114" i="19"/>
  <c r="V115" i="19"/>
  <c r="V116" i="19"/>
  <c r="V117" i="19"/>
  <c r="V118" i="19"/>
  <c r="V119" i="19"/>
  <c r="V120" i="19"/>
  <c r="V121" i="19"/>
  <c r="V122" i="19"/>
  <c r="V123" i="19"/>
  <c r="V124" i="19"/>
  <c r="V125" i="19"/>
  <c r="V126" i="19"/>
  <c r="V127" i="19"/>
  <c r="V128" i="19"/>
  <c r="V129" i="19"/>
  <c r="V130" i="19"/>
  <c r="V131" i="19"/>
  <c r="V132" i="19"/>
  <c r="V133" i="19"/>
  <c r="V134" i="19"/>
  <c r="V135" i="19"/>
  <c r="V136" i="19"/>
  <c r="V137" i="19"/>
  <c r="V138" i="19"/>
  <c r="V139" i="19"/>
  <c r="V140" i="19"/>
  <c r="V141" i="19"/>
  <c r="V142" i="19"/>
  <c r="V143" i="19"/>
  <c r="V144" i="19"/>
  <c r="V145" i="19"/>
  <c r="V146" i="19"/>
  <c r="V147" i="19"/>
  <c r="V148" i="19"/>
  <c r="V149" i="19"/>
  <c r="V150" i="19"/>
  <c r="V151" i="19"/>
  <c r="V152" i="19"/>
  <c r="V153" i="19"/>
  <c r="V154" i="19"/>
  <c r="V155" i="19"/>
  <c r="V156" i="19"/>
  <c r="V157" i="19"/>
  <c r="V158" i="19"/>
  <c r="V159" i="19"/>
  <c r="X10" i="18"/>
  <c r="X160" i="18" s="1"/>
  <c r="V20" i="8" s="1"/>
  <c r="X11" i="18"/>
  <c r="X12" i="18"/>
  <c r="X13" i="18"/>
  <c r="X14" i="18"/>
  <c r="X15" i="18"/>
  <c r="X16" i="18"/>
  <c r="X17" i="18"/>
  <c r="X18" i="18"/>
  <c r="X19" i="18"/>
  <c r="X20" i="18"/>
  <c r="X21" i="18"/>
  <c r="X22" i="18"/>
  <c r="X23" i="18"/>
  <c r="X24" i="18"/>
  <c r="X25" i="18"/>
  <c r="X26" i="18"/>
  <c r="X27" i="18"/>
  <c r="X28" i="18"/>
  <c r="X29" i="18"/>
  <c r="X30" i="18"/>
  <c r="X31" i="18"/>
  <c r="X32" i="18"/>
  <c r="X33" i="18"/>
  <c r="X34" i="18"/>
  <c r="X35" i="18"/>
  <c r="X36" i="18"/>
  <c r="X37" i="18"/>
  <c r="X38" i="18"/>
  <c r="X39" i="18"/>
  <c r="X40" i="18"/>
  <c r="X41" i="18"/>
  <c r="X42" i="18"/>
  <c r="X43" i="18"/>
  <c r="X44" i="18"/>
  <c r="X45" i="18"/>
  <c r="X46" i="18"/>
  <c r="X47" i="18"/>
  <c r="X48" i="18"/>
  <c r="X49" i="18"/>
  <c r="X50" i="18"/>
  <c r="X51" i="18"/>
  <c r="X52" i="18"/>
  <c r="X53" i="18"/>
  <c r="X54" i="18"/>
  <c r="X55" i="18"/>
  <c r="X56" i="18"/>
  <c r="X57" i="18"/>
  <c r="X58" i="18"/>
  <c r="X59" i="18"/>
  <c r="X60" i="18"/>
  <c r="X61" i="18"/>
  <c r="X62" i="18"/>
  <c r="X63" i="18"/>
  <c r="X64" i="18"/>
  <c r="X65" i="18"/>
  <c r="X66" i="18"/>
  <c r="X67" i="18"/>
  <c r="X68" i="18"/>
  <c r="X69" i="18"/>
  <c r="X70" i="18"/>
  <c r="X71" i="18"/>
  <c r="X72" i="18"/>
  <c r="X73" i="18"/>
  <c r="X74" i="18"/>
  <c r="X75" i="18"/>
  <c r="X76" i="18"/>
  <c r="X77" i="18"/>
  <c r="X78" i="18"/>
  <c r="X79" i="18"/>
  <c r="X80" i="18"/>
  <c r="X81" i="18"/>
  <c r="X82" i="18"/>
  <c r="X83" i="18"/>
  <c r="X84" i="18"/>
  <c r="X85" i="18"/>
  <c r="X86" i="18"/>
  <c r="X87" i="18"/>
  <c r="X88" i="18"/>
  <c r="X89" i="18"/>
  <c r="X90" i="18"/>
  <c r="X91" i="18"/>
  <c r="X92" i="18"/>
  <c r="X93" i="18"/>
  <c r="X94" i="18"/>
  <c r="X95" i="18"/>
  <c r="X96" i="18"/>
  <c r="X97" i="18"/>
  <c r="X98" i="18"/>
  <c r="X99" i="18"/>
  <c r="X100" i="18"/>
  <c r="X101" i="18"/>
  <c r="X102" i="18"/>
  <c r="X103" i="18"/>
  <c r="X104" i="18"/>
  <c r="X105" i="18"/>
  <c r="X106" i="18"/>
  <c r="X107" i="18"/>
  <c r="X108" i="18"/>
  <c r="X109" i="18"/>
  <c r="X110" i="18"/>
  <c r="X111" i="18"/>
  <c r="X112" i="18"/>
  <c r="X113" i="18"/>
  <c r="X114" i="18"/>
  <c r="X115" i="18"/>
  <c r="X116" i="18"/>
  <c r="X117" i="18"/>
  <c r="X118" i="18"/>
  <c r="X119" i="18"/>
  <c r="X120" i="18"/>
  <c r="X121" i="18"/>
  <c r="X122" i="18"/>
  <c r="X123" i="18"/>
  <c r="X124" i="18"/>
  <c r="X125" i="18"/>
  <c r="X126" i="18"/>
  <c r="X127" i="18"/>
  <c r="X128" i="18"/>
  <c r="X129" i="18"/>
  <c r="X130" i="18"/>
  <c r="X131" i="18"/>
  <c r="X132" i="18"/>
  <c r="X133" i="18"/>
  <c r="X134" i="18"/>
  <c r="X135" i="18"/>
  <c r="X136" i="18"/>
  <c r="X137" i="18"/>
  <c r="X138" i="18"/>
  <c r="X139" i="18"/>
  <c r="X140" i="18"/>
  <c r="X141" i="18"/>
  <c r="X142" i="18"/>
  <c r="X143" i="18"/>
  <c r="X144" i="18"/>
  <c r="X145" i="18"/>
  <c r="X146" i="18"/>
  <c r="X147" i="18"/>
  <c r="X148" i="18"/>
  <c r="X149" i="18"/>
  <c r="X150" i="18"/>
  <c r="X151" i="18"/>
  <c r="X152" i="18"/>
  <c r="X153" i="18"/>
  <c r="X154" i="18"/>
  <c r="X155" i="18"/>
  <c r="X156" i="18"/>
  <c r="X157" i="18"/>
  <c r="X158" i="18"/>
  <c r="X159" i="18"/>
  <c r="W10" i="18"/>
  <c r="W160" i="18" s="1"/>
  <c r="U20" i="8" s="1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W37" i="18"/>
  <c r="W38" i="18"/>
  <c r="W39" i="18"/>
  <c r="W40" i="18"/>
  <c r="W41" i="18"/>
  <c r="W42" i="18"/>
  <c r="W43" i="18"/>
  <c r="W44" i="18"/>
  <c r="W45" i="18"/>
  <c r="W46" i="18"/>
  <c r="W47" i="18"/>
  <c r="W48" i="18"/>
  <c r="W49" i="18"/>
  <c r="W50" i="18"/>
  <c r="W51" i="18"/>
  <c r="W52" i="18"/>
  <c r="W53" i="18"/>
  <c r="W54" i="18"/>
  <c r="W55" i="18"/>
  <c r="W56" i="18"/>
  <c r="W57" i="18"/>
  <c r="W58" i="18"/>
  <c r="W59" i="18"/>
  <c r="W60" i="18"/>
  <c r="W61" i="18"/>
  <c r="W62" i="18"/>
  <c r="W63" i="18"/>
  <c r="W64" i="18"/>
  <c r="W65" i="18"/>
  <c r="W66" i="18"/>
  <c r="W67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102" i="18"/>
  <c r="W103" i="18"/>
  <c r="W104" i="18"/>
  <c r="W105" i="18"/>
  <c r="W106" i="18"/>
  <c r="W107" i="18"/>
  <c r="W108" i="18"/>
  <c r="W109" i="18"/>
  <c r="W110" i="18"/>
  <c r="W111" i="18"/>
  <c r="W112" i="18"/>
  <c r="W113" i="18"/>
  <c r="W114" i="18"/>
  <c r="W115" i="18"/>
  <c r="W116" i="18"/>
  <c r="W117" i="18"/>
  <c r="W118" i="18"/>
  <c r="W119" i="18"/>
  <c r="W120" i="18"/>
  <c r="W121" i="18"/>
  <c r="W122" i="18"/>
  <c r="W123" i="18"/>
  <c r="W124" i="18"/>
  <c r="W125" i="18"/>
  <c r="W126" i="18"/>
  <c r="W127" i="18"/>
  <c r="W128" i="18"/>
  <c r="W129" i="18"/>
  <c r="W130" i="18"/>
  <c r="W131" i="18"/>
  <c r="W132" i="18"/>
  <c r="W133" i="18"/>
  <c r="W134" i="18"/>
  <c r="W135" i="18"/>
  <c r="W136" i="18"/>
  <c r="W137" i="18"/>
  <c r="W138" i="18"/>
  <c r="W139" i="18"/>
  <c r="W140" i="18"/>
  <c r="W141" i="18"/>
  <c r="W142" i="18"/>
  <c r="W143" i="18"/>
  <c r="W144" i="18"/>
  <c r="W145" i="18"/>
  <c r="W146" i="18"/>
  <c r="W147" i="18"/>
  <c r="W148" i="18"/>
  <c r="W149" i="18"/>
  <c r="W150" i="18"/>
  <c r="W151" i="18"/>
  <c r="W152" i="18"/>
  <c r="W153" i="18"/>
  <c r="W154" i="18"/>
  <c r="W155" i="18"/>
  <c r="W156" i="18"/>
  <c r="W157" i="18"/>
  <c r="W158" i="18"/>
  <c r="W159" i="18"/>
  <c r="V10" i="18"/>
  <c r="V11" i="18"/>
  <c r="V160" i="18" s="1"/>
  <c r="T20" i="8" s="1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38" i="18"/>
  <c r="V39" i="18"/>
  <c r="V40" i="18"/>
  <c r="V41" i="18"/>
  <c r="V42" i="18"/>
  <c r="V43" i="18"/>
  <c r="V44" i="18"/>
  <c r="V45" i="18"/>
  <c r="V46" i="18"/>
  <c r="V47" i="18"/>
  <c r="V48" i="18"/>
  <c r="V49" i="18"/>
  <c r="V50" i="18"/>
  <c r="V51" i="18"/>
  <c r="V52" i="18"/>
  <c r="V53" i="18"/>
  <c r="V54" i="18"/>
  <c r="V55" i="18"/>
  <c r="V56" i="18"/>
  <c r="V57" i="18"/>
  <c r="V58" i="18"/>
  <c r="V59" i="18"/>
  <c r="V60" i="18"/>
  <c r="V61" i="18"/>
  <c r="V62" i="18"/>
  <c r="V63" i="18"/>
  <c r="V64" i="18"/>
  <c r="V65" i="18"/>
  <c r="V66" i="18"/>
  <c r="V67" i="18"/>
  <c r="V68" i="18"/>
  <c r="V69" i="18"/>
  <c r="V70" i="18"/>
  <c r="V71" i="18"/>
  <c r="V72" i="18"/>
  <c r="V73" i="18"/>
  <c r="V74" i="18"/>
  <c r="V75" i="18"/>
  <c r="V76" i="18"/>
  <c r="V77" i="18"/>
  <c r="V78" i="18"/>
  <c r="V79" i="18"/>
  <c r="V80" i="18"/>
  <c r="V81" i="18"/>
  <c r="V82" i="18"/>
  <c r="V83" i="18"/>
  <c r="V84" i="18"/>
  <c r="V85" i="18"/>
  <c r="V86" i="18"/>
  <c r="V87" i="18"/>
  <c r="V88" i="18"/>
  <c r="V89" i="18"/>
  <c r="V90" i="18"/>
  <c r="V91" i="18"/>
  <c r="V92" i="18"/>
  <c r="V93" i="18"/>
  <c r="V94" i="18"/>
  <c r="V95" i="18"/>
  <c r="V96" i="18"/>
  <c r="V97" i="18"/>
  <c r="V98" i="18"/>
  <c r="V99" i="18"/>
  <c r="V100" i="18"/>
  <c r="V101" i="18"/>
  <c r="V102" i="18"/>
  <c r="V103" i="18"/>
  <c r="V104" i="18"/>
  <c r="V105" i="18"/>
  <c r="V106" i="18"/>
  <c r="V107" i="18"/>
  <c r="V108" i="18"/>
  <c r="V109" i="18"/>
  <c r="V110" i="18"/>
  <c r="V111" i="18"/>
  <c r="V112" i="18"/>
  <c r="V113" i="18"/>
  <c r="V114" i="18"/>
  <c r="V115" i="18"/>
  <c r="V116" i="18"/>
  <c r="V117" i="18"/>
  <c r="V118" i="18"/>
  <c r="V119" i="18"/>
  <c r="V120" i="18"/>
  <c r="V121" i="18"/>
  <c r="V122" i="18"/>
  <c r="V123" i="18"/>
  <c r="V124" i="18"/>
  <c r="V125" i="18"/>
  <c r="V126" i="18"/>
  <c r="V127" i="18"/>
  <c r="V128" i="18"/>
  <c r="V129" i="18"/>
  <c r="V130" i="18"/>
  <c r="V131" i="18"/>
  <c r="V132" i="18"/>
  <c r="V133" i="18"/>
  <c r="V134" i="18"/>
  <c r="V135" i="18"/>
  <c r="V136" i="18"/>
  <c r="V137" i="18"/>
  <c r="V138" i="18"/>
  <c r="V139" i="18"/>
  <c r="V140" i="18"/>
  <c r="V141" i="18"/>
  <c r="V142" i="18"/>
  <c r="V143" i="18"/>
  <c r="V144" i="18"/>
  <c r="V145" i="18"/>
  <c r="V146" i="18"/>
  <c r="V147" i="18"/>
  <c r="V148" i="18"/>
  <c r="V149" i="18"/>
  <c r="V150" i="18"/>
  <c r="V151" i="18"/>
  <c r="V152" i="18"/>
  <c r="V153" i="18"/>
  <c r="V154" i="18"/>
  <c r="V155" i="18"/>
  <c r="V156" i="18"/>
  <c r="V157" i="18"/>
  <c r="V158" i="18"/>
  <c r="V159" i="18"/>
  <c r="X10" i="17"/>
  <c r="X11" i="17"/>
  <c r="X160" i="17" s="1"/>
  <c r="V19" i="8" s="1"/>
  <c r="X12" i="17"/>
  <c r="X13" i="17"/>
  <c r="X14" i="17"/>
  <c r="X15" i="17"/>
  <c r="X16" i="17"/>
  <c r="X17" i="17"/>
  <c r="X18" i="17"/>
  <c r="X19" i="17"/>
  <c r="X20" i="17"/>
  <c r="X21" i="17"/>
  <c r="X22" i="17"/>
  <c r="X23" i="17"/>
  <c r="X24" i="17"/>
  <c r="X25" i="17"/>
  <c r="X26" i="17"/>
  <c r="X27" i="17"/>
  <c r="X28" i="17"/>
  <c r="X29" i="17"/>
  <c r="X30" i="17"/>
  <c r="X31" i="17"/>
  <c r="X32" i="17"/>
  <c r="X33" i="17"/>
  <c r="X34" i="17"/>
  <c r="X35" i="17"/>
  <c r="X36" i="17"/>
  <c r="X37" i="17"/>
  <c r="X38" i="17"/>
  <c r="X39" i="17"/>
  <c r="X40" i="17"/>
  <c r="X41" i="17"/>
  <c r="X42" i="17"/>
  <c r="X43" i="17"/>
  <c r="X44" i="17"/>
  <c r="X45" i="17"/>
  <c r="X46" i="17"/>
  <c r="X47" i="17"/>
  <c r="X48" i="17"/>
  <c r="X49" i="17"/>
  <c r="X50" i="17"/>
  <c r="X51" i="17"/>
  <c r="X52" i="17"/>
  <c r="X53" i="17"/>
  <c r="X54" i="17"/>
  <c r="X55" i="17"/>
  <c r="X56" i="17"/>
  <c r="X57" i="17"/>
  <c r="X58" i="17"/>
  <c r="X59" i="17"/>
  <c r="X60" i="17"/>
  <c r="X61" i="17"/>
  <c r="X62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X75" i="17"/>
  <c r="X76" i="17"/>
  <c r="X77" i="17"/>
  <c r="X78" i="17"/>
  <c r="X79" i="17"/>
  <c r="X80" i="17"/>
  <c r="X81" i="17"/>
  <c r="X82" i="17"/>
  <c r="X83" i="17"/>
  <c r="X84" i="17"/>
  <c r="X85" i="17"/>
  <c r="X86" i="17"/>
  <c r="X87" i="17"/>
  <c r="X88" i="17"/>
  <c r="X89" i="17"/>
  <c r="X90" i="17"/>
  <c r="X91" i="17"/>
  <c r="X92" i="17"/>
  <c r="X93" i="17"/>
  <c r="X94" i="17"/>
  <c r="X95" i="17"/>
  <c r="X96" i="17"/>
  <c r="X97" i="17"/>
  <c r="X98" i="17"/>
  <c r="X99" i="17"/>
  <c r="X100" i="17"/>
  <c r="X101" i="17"/>
  <c r="X102" i="17"/>
  <c r="X103" i="17"/>
  <c r="X104" i="17"/>
  <c r="X105" i="17"/>
  <c r="X106" i="17"/>
  <c r="X107" i="17"/>
  <c r="X108" i="17"/>
  <c r="X109" i="17"/>
  <c r="X110" i="17"/>
  <c r="X111" i="17"/>
  <c r="X112" i="17"/>
  <c r="X113" i="17"/>
  <c r="X114" i="17"/>
  <c r="X115" i="17"/>
  <c r="X116" i="17"/>
  <c r="X117" i="17"/>
  <c r="X118" i="17"/>
  <c r="X119" i="17"/>
  <c r="X120" i="17"/>
  <c r="X121" i="17"/>
  <c r="X122" i="17"/>
  <c r="X123" i="17"/>
  <c r="X124" i="17"/>
  <c r="X125" i="17"/>
  <c r="X126" i="17"/>
  <c r="X127" i="17"/>
  <c r="X128" i="17"/>
  <c r="X129" i="17"/>
  <c r="X130" i="17"/>
  <c r="X131" i="17"/>
  <c r="X132" i="17"/>
  <c r="X133" i="17"/>
  <c r="X134" i="17"/>
  <c r="X135" i="17"/>
  <c r="X136" i="17"/>
  <c r="X137" i="17"/>
  <c r="X138" i="17"/>
  <c r="X139" i="17"/>
  <c r="X140" i="17"/>
  <c r="X141" i="17"/>
  <c r="X142" i="17"/>
  <c r="X143" i="17"/>
  <c r="X144" i="17"/>
  <c r="X145" i="17"/>
  <c r="X146" i="17"/>
  <c r="X147" i="17"/>
  <c r="X148" i="17"/>
  <c r="X149" i="17"/>
  <c r="X150" i="17"/>
  <c r="X151" i="17"/>
  <c r="X152" i="17"/>
  <c r="X153" i="17"/>
  <c r="X154" i="17"/>
  <c r="X155" i="17"/>
  <c r="X156" i="17"/>
  <c r="X157" i="17"/>
  <c r="X158" i="17"/>
  <c r="X159" i="17"/>
  <c r="W10" i="17"/>
  <c r="W11" i="17"/>
  <c r="W12" i="17"/>
  <c r="W160" i="17" s="1"/>
  <c r="U19" i="8" s="1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W66" i="17"/>
  <c r="W67" i="17"/>
  <c r="W68" i="17"/>
  <c r="W69" i="17"/>
  <c r="W70" i="17"/>
  <c r="W71" i="17"/>
  <c r="W72" i="17"/>
  <c r="W73" i="17"/>
  <c r="W74" i="17"/>
  <c r="W75" i="17"/>
  <c r="W76" i="17"/>
  <c r="W77" i="17"/>
  <c r="W78" i="17"/>
  <c r="W79" i="17"/>
  <c r="W80" i="17"/>
  <c r="W81" i="17"/>
  <c r="W82" i="17"/>
  <c r="W83" i="17"/>
  <c r="W84" i="17"/>
  <c r="W85" i="17"/>
  <c r="W86" i="17"/>
  <c r="W87" i="17"/>
  <c r="W88" i="17"/>
  <c r="W89" i="17"/>
  <c r="W90" i="17"/>
  <c r="W91" i="17"/>
  <c r="W92" i="17"/>
  <c r="W93" i="17"/>
  <c r="W94" i="17"/>
  <c r="W95" i="17"/>
  <c r="W96" i="17"/>
  <c r="W97" i="17"/>
  <c r="W98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2" i="17"/>
  <c r="W113" i="17"/>
  <c r="W114" i="17"/>
  <c r="W115" i="17"/>
  <c r="W116" i="17"/>
  <c r="W117" i="17"/>
  <c r="W118" i="17"/>
  <c r="W119" i="17"/>
  <c r="W120" i="17"/>
  <c r="W121" i="17"/>
  <c r="W122" i="17"/>
  <c r="W123" i="17"/>
  <c r="W124" i="17"/>
  <c r="W125" i="17"/>
  <c r="W126" i="17"/>
  <c r="W127" i="17"/>
  <c r="W128" i="17"/>
  <c r="W129" i="17"/>
  <c r="W130" i="17"/>
  <c r="W131" i="17"/>
  <c r="W132" i="17"/>
  <c r="W133" i="17"/>
  <c r="W134" i="17"/>
  <c r="W135" i="17"/>
  <c r="W136" i="17"/>
  <c r="W137" i="17"/>
  <c r="W138" i="17"/>
  <c r="W139" i="17"/>
  <c r="W140" i="17"/>
  <c r="W141" i="17"/>
  <c r="W142" i="17"/>
  <c r="W143" i="17"/>
  <c r="W144" i="17"/>
  <c r="W145" i="17"/>
  <c r="W146" i="17"/>
  <c r="W147" i="17"/>
  <c r="W148" i="17"/>
  <c r="W149" i="17"/>
  <c r="W150" i="17"/>
  <c r="W151" i="17"/>
  <c r="W152" i="17"/>
  <c r="W153" i="17"/>
  <c r="W154" i="17"/>
  <c r="W155" i="17"/>
  <c r="W156" i="17"/>
  <c r="W157" i="17"/>
  <c r="W158" i="17"/>
  <c r="W15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V37" i="17"/>
  <c r="V38" i="17"/>
  <c r="V39" i="17"/>
  <c r="V40" i="17"/>
  <c r="V41" i="17"/>
  <c r="V42" i="17"/>
  <c r="V43" i="17"/>
  <c r="V44" i="17"/>
  <c r="V45" i="17"/>
  <c r="V46" i="17"/>
  <c r="V47" i="17"/>
  <c r="V48" i="17"/>
  <c r="V49" i="17"/>
  <c r="V50" i="17"/>
  <c r="V51" i="17"/>
  <c r="V52" i="17"/>
  <c r="V53" i="17"/>
  <c r="V54" i="17"/>
  <c r="V55" i="17"/>
  <c r="V56" i="17"/>
  <c r="V57" i="17"/>
  <c r="V58" i="17"/>
  <c r="V59" i="17"/>
  <c r="V60" i="17"/>
  <c r="V61" i="17"/>
  <c r="V62" i="17"/>
  <c r="V63" i="17"/>
  <c r="V64" i="17"/>
  <c r="V65" i="17"/>
  <c r="V66" i="17"/>
  <c r="V67" i="17"/>
  <c r="V68" i="17"/>
  <c r="V69" i="17"/>
  <c r="V70" i="17"/>
  <c r="V71" i="17"/>
  <c r="V72" i="17"/>
  <c r="V73" i="17"/>
  <c r="V74" i="17"/>
  <c r="V75" i="17"/>
  <c r="V76" i="17"/>
  <c r="V77" i="17"/>
  <c r="V78" i="17"/>
  <c r="V79" i="17"/>
  <c r="V80" i="17"/>
  <c r="V81" i="17"/>
  <c r="V82" i="17"/>
  <c r="V83" i="17"/>
  <c r="V84" i="17"/>
  <c r="V85" i="17"/>
  <c r="V86" i="17"/>
  <c r="V87" i="17"/>
  <c r="V88" i="17"/>
  <c r="V89" i="17"/>
  <c r="V90" i="17"/>
  <c r="V91" i="17"/>
  <c r="V92" i="17"/>
  <c r="V93" i="17"/>
  <c r="V94" i="17"/>
  <c r="V95" i="17"/>
  <c r="V96" i="17"/>
  <c r="V97" i="17"/>
  <c r="V98" i="17"/>
  <c r="V99" i="17"/>
  <c r="V100" i="17"/>
  <c r="V101" i="17"/>
  <c r="V102" i="17"/>
  <c r="V103" i="17"/>
  <c r="V104" i="17"/>
  <c r="V105" i="17"/>
  <c r="V106" i="17"/>
  <c r="V107" i="17"/>
  <c r="V108" i="17"/>
  <c r="V109" i="17"/>
  <c r="V110" i="17"/>
  <c r="V111" i="17"/>
  <c r="V112" i="17"/>
  <c r="V113" i="17"/>
  <c r="V114" i="17"/>
  <c r="V115" i="17"/>
  <c r="V116" i="17"/>
  <c r="V117" i="17"/>
  <c r="V118" i="17"/>
  <c r="V119" i="17"/>
  <c r="V120" i="17"/>
  <c r="V121" i="17"/>
  <c r="V122" i="17"/>
  <c r="V123" i="17"/>
  <c r="V124" i="17"/>
  <c r="V125" i="17"/>
  <c r="V126" i="17"/>
  <c r="V127" i="17"/>
  <c r="V128" i="17"/>
  <c r="V129" i="17"/>
  <c r="V130" i="17"/>
  <c r="V131" i="17"/>
  <c r="V132" i="17"/>
  <c r="V133" i="17"/>
  <c r="V134" i="17"/>
  <c r="V135" i="17"/>
  <c r="V136" i="17"/>
  <c r="V137" i="17"/>
  <c r="V138" i="17"/>
  <c r="V139" i="17"/>
  <c r="V140" i="17"/>
  <c r="V141" i="17"/>
  <c r="V142" i="17"/>
  <c r="V143" i="17"/>
  <c r="V144" i="17"/>
  <c r="V145" i="17"/>
  <c r="V146" i="17"/>
  <c r="V147" i="17"/>
  <c r="V148" i="17"/>
  <c r="V149" i="17"/>
  <c r="V150" i="17"/>
  <c r="V151" i="17"/>
  <c r="V152" i="17"/>
  <c r="V153" i="17"/>
  <c r="V154" i="17"/>
  <c r="V155" i="17"/>
  <c r="V156" i="17"/>
  <c r="V157" i="17"/>
  <c r="V158" i="17"/>
  <c r="V159" i="17"/>
  <c r="V160" i="17"/>
  <c r="X10" i="16"/>
  <c r="X160" i="16" s="1"/>
  <c r="V18" i="8" s="1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X54" i="16"/>
  <c r="X55" i="16"/>
  <c r="X56" i="16"/>
  <c r="X57" i="16"/>
  <c r="X58" i="16"/>
  <c r="X59" i="16"/>
  <c r="X60" i="16"/>
  <c r="X61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X77" i="16"/>
  <c r="X78" i="16"/>
  <c r="X79" i="16"/>
  <c r="X80" i="16"/>
  <c r="X81" i="16"/>
  <c r="X82" i="16"/>
  <c r="X83" i="16"/>
  <c r="X84" i="16"/>
  <c r="X85" i="16"/>
  <c r="X86" i="16"/>
  <c r="X87" i="16"/>
  <c r="X88" i="16"/>
  <c r="X89" i="16"/>
  <c r="X90" i="16"/>
  <c r="X91" i="16"/>
  <c r="X92" i="16"/>
  <c r="X93" i="16"/>
  <c r="X94" i="16"/>
  <c r="X95" i="16"/>
  <c r="X96" i="16"/>
  <c r="X97" i="16"/>
  <c r="X98" i="16"/>
  <c r="X99" i="16"/>
  <c r="X100" i="16"/>
  <c r="X101" i="16"/>
  <c r="X102" i="16"/>
  <c r="X103" i="16"/>
  <c r="X104" i="16"/>
  <c r="X105" i="16"/>
  <c r="X106" i="16"/>
  <c r="X107" i="16"/>
  <c r="X108" i="16"/>
  <c r="X109" i="16"/>
  <c r="X110" i="16"/>
  <c r="X111" i="16"/>
  <c r="X112" i="16"/>
  <c r="X113" i="16"/>
  <c r="X114" i="16"/>
  <c r="X115" i="16"/>
  <c r="X116" i="16"/>
  <c r="X117" i="16"/>
  <c r="X118" i="16"/>
  <c r="X119" i="16"/>
  <c r="X120" i="16"/>
  <c r="X121" i="16"/>
  <c r="X122" i="16"/>
  <c r="X123" i="16"/>
  <c r="X124" i="16"/>
  <c r="X125" i="16"/>
  <c r="X126" i="16"/>
  <c r="X127" i="16"/>
  <c r="X128" i="16"/>
  <c r="X129" i="16"/>
  <c r="X130" i="16"/>
  <c r="X131" i="16"/>
  <c r="X132" i="16"/>
  <c r="X133" i="16"/>
  <c r="X134" i="16"/>
  <c r="X135" i="16"/>
  <c r="X136" i="16"/>
  <c r="X137" i="16"/>
  <c r="X138" i="16"/>
  <c r="X139" i="16"/>
  <c r="X140" i="16"/>
  <c r="X141" i="16"/>
  <c r="X142" i="16"/>
  <c r="X143" i="16"/>
  <c r="X144" i="16"/>
  <c r="X145" i="16"/>
  <c r="X146" i="16"/>
  <c r="X147" i="16"/>
  <c r="X148" i="16"/>
  <c r="X149" i="16"/>
  <c r="X150" i="16"/>
  <c r="X151" i="16"/>
  <c r="X152" i="16"/>
  <c r="X153" i="16"/>
  <c r="X154" i="16"/>
  <c r="X155" i="16"/>
  <c r="X156" i="16"/>
  <c r="X157" i="16"/>
  <c r="X158" i="16"/>
  <c r="X15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79" i="16"/>
  <c r="W80" i="16"/>
  <c r="W81" i="16"/>
  <c r="W82" i="16"/>
  <c r="W83" i="16"/>
  <c r="W84" i="16"/>
  <c r="W85" i="16"/>
  <c r="W86" i="16"/>
  <c r="W87" i="16"/>
  <c r="W88" i="16"/>
  <c r="W89" i="16"/>
  <c r="W90" i="16"/>
  <c r="W91" i="16"/>
  <c r="W92" i="16"/>
  <c r="W93" i="16"/>
  <c r="W94" i="16"/>
  <c r="W95" i="16"/>
  <c r="W96" i="16"/>
  <c r="W97" i="16"/>
  <c r="W98" i="16"/>
  <c r="W99" i="16"/>
  <c r="W100" i="16"/>
  <c r="W101" i="16"/>
  <c r="W102" i="16"/>
  <c r="W103" i="16"/>
  <c r="W104" i="16"/>
  <c r="W105" i="16"/>
  <c r="W106" i="16"/>
  <c r="W107" i="16"/>
  <c r="W108" i="16"/>
  <c r="W109" i="16"/>
  <c r="W110" i="16"/>
  <c r="W111" i="16"/>
  <c r="W112" i="16"/>
  <c r="W113" i="16"/>
  <c r="W114" i="16"/>
  <c r="W115" i="16"/>
  <c r="W116" i="16"/>
  <c r="W117" i="16"/>
  <c r="W118" i="16"/>
  <c r="W119" i="16"/>
  <c r="W120" i="16"/>
  <c r="W121" i="16"/>
  <c r="W122" i="16"/>
  <c r="W123" i="16"/>
  <c r="W124" i="16"/>
  <c r="W125" i="16"/>
  <c r="W126" i="16"/>
  <c r="W127" i="16"/>
  <c r="W128" i="16"/>
  <c r="W129" i="16"/>
  <c r="W130" i="16"/>
  <c r="W131" i="16"/>
  <c r="W132" i="16"/>
  <c r="W133" i="16"/>
  <c r="W134" i="16"/>
  <c r="W135" i="16"/>
  <c r="W136" i="16"/>
  <c r="W137" i="16"/>
  <c r="W138" i="16"/>
  <c r="W139" i="16"/>
  <c r="W140" i="16"/>
  <c r="W141" i="16"/>
  <c r="W142" i="16"/>
  <c r="W143" i="16"/>
  <c r="W144" i="16"/>
  <c r="W145" i="16"/>
  <c r="W146" i="16"/>
  <c r="W147" i="16"/>
  <c r="W148" i="16"/>
  <c r="W149" i="16"/>
  <c r="W150" i="16"/>
  <c r="W151" i="16"/>
  <c r="W152" i="16"/>
  <c r="W153" i="16"/>
  <c r="W154" i="16"/>
  <c r="W155" i="16"/>
  <c r="W156" i="16"/>
  <c r="W157" i="16"/>
  <c r="W158" i="16"/>
  <c r="W159" i="16"/>
  <c r="W160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V54" i="16"/>
  <c r="V55" i="16"/>
  <c r="V56" i="16"/>
  <c r="V57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V91" i="16"/>
  <c r="V92" i="16"/>
  <c r="V93" i="16"/>
  <c r="V94" i="16"/>
  <c r="V95" i="16"/>
  <c r="V96" i="16"/>
  <c r="V97" i="16"/>
  <c r="V98" i="16"/>
  <c r="V99" i="16"/>
  <c r="V100" i="16"/>
  <c r="V101" i="16"/>
  <c r="V102" i="16"/>
  <c r="V103" i="16"/>
  <c r="V104" i="16"/>
  <c r="V105" i="16"/>
  <c r="V160" i="16" s="1"/>
  <c r="T18" i="8" s="1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V121" i="16"/>
  <c r="V122" i="16"/>
  <c r="V123" i="16"/>
  <c r="V124" i="16"/>
  <c r="V125" i="16"/>
  <c r="V126" i="16"/>
  <c r="V127" i="16"/>
  <c r="V128" i="16"/>
  <c r="V129" i="16"/>
  <c r="V130" i="16"/>
  <c r="V131" i="16"/>
  <c r="V132" i="16"/>
  <c r="V133" i="16"/>
  <c r="V134" i="16"/>
  <c r="V135" i="16"/>
  <c r="V136" i="16"/>
  <c r="V137" i="16"/>
  <c r="V138" i="16"/>
  <c r="V139" i="16"/>
  <c r="V140" i="16"/>
  <c r="V141" i="16"/>
  <c r="V142" i="16"/>
  <c r="V143" i="16"/>
  <c r="V144" i="16"/>
  <c r="V145" i="16"/>
  <c r="V146" i="16"/>
  <c r="V147" i="16"/>
  <c r="V148" i="16"/>
  <c r="V149" i="16"/>
  <c r="V150" i="16"/>
  <c r="V151" i="16"/>
  <c r="V152" i="16"/>
  <c r="V153" i="16"/>
  <c r="V154" i="16"/>
  <c r="V155" i="16"/>
  <c r="V156" i="16"/>
  <c r="V157" i="16"/>
  <c r="V158" i="16"/>
  <c r="V159" i="16"/>
  <c r="X10" i="15"/>
  <c r="X160" i="15" s="1"/>
  <c r="V17" i="8" s="1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X64" i="15"/>
  <c r="X65" i="15"/>
  <c r="X66" i="15"/>
  <c r="X67" i="15"/>
  <c r="X68" i="15"/>
  <c r="X69" i="15"/>
  <c r="X70" i="15"/>
  <c r="X71" i="15"/>
  <c r="X72" i="15"/>
  <c r="X73" i="15"/>
  <c r="X74" i="15"/>
  <c r="X75" i="15"/>
  <c r="X76" i="15"/>
  <c r="X77" i="15"/>
  <c r="X78" i="15"/>
  <c r="X79" i="15"/>
  <c r="X80" i="15"/>
  <c r="X81" i="15"/>
  <c r="X82" i="15"/>
  <c r="X83" i="15"/>
  <c r="X84" i="15"/>
  <c r="X85" i="15"/>
  <c r="X86" i="15"/>
  <c r="X87" i="15"/>
  <c r="X88" i="15"/>
  <c r="X89" i="15"/>
  <c r="X90" i="15"/>
  <c r="X91" i="15"/>
  <c r="X92" i="15"/>
  <c r="X93" i="15"/>
  <c r="X94" i="15"/>
  <c r="X95" i="15"/>
  <c r="X96" i="15"/>
  <c r="X97" i="15"/>
  <c r="X98" i="15"/>
  <c r="X99" i="15"/>
  <c r="X100" i="15"/>
  <c r="X101" i="15"/>
  <c r="X102" i="15"/>
  <c r="X103" i="15"/>
  <c r="X104" i="15"/>
  <c r="X105" i="15"/>
  <c r="X106" i="15"/>
  <c r="X107" i="15"/>
  <c r="X108" i="15"/>
  <c r="X109" i="15"/>
  <c r="X110" i="15"/>
  <c r="X111" i="15"/>
  <c r="X112" i="15"/>
  <c r="X113" i="15"/>
  <c r="X114" i="15"/>
  <c r="X115" i="15"/>
  <c r="X116" i="15"/>
  <c r="X117" i="15"/>
  <c r="X118" i="15"/>
  <c r="X119" i="15"/>
  <c r="X120" i="15"/>
  <c r="X121" i="15"/>
  <c r="X122" i="15"/>
  <c r="X123" i="15"/>
  <c r="X124" i="15"/>
  <c r="X125" i="15"/>
  <c r="X126" i="15"/>
  <c r="X127" i="15"/>
  <c r="X128" i="15"/>
  <c r="X129" i="15"/>
  <c r="X130" i="15"/>
  <c r="X131" i="15"/>
  <c r="X132" i="15"/>
  <c r="X133" i="15"/>
  <c r="X134" i="15"/>
  <c r="X135" i="15"/>
  <c r="X136" i="15"/>
  <c r="X137" i="15"/>
  <c r="X138" i="15"/>
  <c r="X139" i="15"/>
  <c r="X140" i="15"/>
  <c r="X141" i="15"/>
  <c r="X142" i="15"/>
  <c r="X143" i="15"/>
  <c r="X144" i="15"/>
  <c r="X145" i="15"/>
  <c r="X146" i="15"/>
  <c r="X147" i="15"/>
  <c r="X148" i="15"/>
  <c r="X149" i="15"/>
  <c r="X150" i="15"/>
  <c r="X151" i="15"/>
  <c r="X152" i="15"/>
  <c r="X153" i="15"/>
  <c r="X154" i="15"/>
  <c r="X155" i="15"/>
  <c r="X156" i="15"/>
  <c r="X157" i="15"/>
  <c r="X158" i="15"/>
  <c r="X159" i="15"/>
  <c r="W10" i="15"/>
  <c r="W11" i="15"/>
  <c r="W160" i="15" s="1"/>
  <c r="U17" i="8" s="1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76" i="15"/>
  <c r="W77" i="15"/>
  <c r="W78" i="15"/>
  <c r="W79" i="15"/>
  <c r="W80" i="15"/>
  <c r="W81" i="15"/>
  <c r="W82" i="15"/>
  <c r="W83" i="15"/>
  <c r="W84" i="15"/>
  <c r="W85" i="15"/>
  <c r="W86" i="15"/>
  <c r="W87" i="15"/>
  <c r="W88" i="15"/>
  <c r="W89" i="15"/>
  <c r="W90" i="15"/>
  <c r="W91" i="15"/>
  <c r="W92" i="15"/>
  <c r="W93" i="15"/>
  <c r="W94" i="15"/>
  <c r="W95" i="15"/>
  <c r="W96" i="15"/>
  <c r="W97" i="15"/>
  <c r="W98" i="15"/>
  <c r="W99" i="15"/>
  <c r="W100" i="15"/>
  <c r="W101" i="15"/>
  <c r="W102" i="15"/>
  <c r="W103" i="15"/>
  <c r="W104" i="15"/>
  <c r="W105" i="15"/>
  <c r="W106" i="15"/>
  <c r="W107" i="15"/>
  <c r="W108" i="15"/>
  <c r="W109" i="15"/>
  <c r="W110" i="15"/>
  <c r="W111" i="15"/>
  <c r="W112" i="15"/>
  <c r="W113" i="15"/>
  <c r="W114" i="15"/>
  <c r="W115" i="15"/>
  <c r="W116" i="15"/>
  <c r="W117" i="15"/>
  <c r="W118" i="15"/>
  <c r="W119" i="15"/>
  <c r="W120" i="15"/>
  <c r="W121" i="15"/>
  <c r="W122" i="15"/>
  <c r="W123" i="15"/>
  <c r="W124" i="15"/>
  <c r="W125" i="15"/>
  <c r="W126" i="15"/>
  <c r="W127" i="15"/>
  <c r="W128" i="15"/>
  <c r="W129" i="15"/>
  <c r="W130" i="15"/>
  <c r="W131" i="15"/>
  <c r="W132" i="15"/>
  <c r="W133" i="15"/>
  <c r="W134" i="15"/>
  <c r="W135" i="15"/>
  <c r="W136" i="15"/>
  <c r="W137" i="15"/>
  <c r="W138" i="15"/>
  <c r="W139" i="15"/>
  <c r="W140" i="15"/>
  <c r="W141" i="15"/>
  <c r="W142" i="15"/>
  <c r="W143" i="15"/>
  <c r="W144" i="15"/>
  <c r="W145" i="15"/>
  <c r="W146" i="15"/>
  <c r="W147" i="15"/>
  <c r="W148" i="15"/>
  <c r="W149" i="15"/>
  <c r="W150" i="15"/>
  <c r="W151" i="15"/>
  <c r="W152" i="15"/>
  <c r="W153" i="15"/>
  <c r="W154" i="15"/>
  <c r="W155" i="15"/>
  <c r="W156" i="15"/>
  <c r="W157" i="15"/>
  <c r="W158" i="15"/>
  <c r="W15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V105" i="15"/>
  <c r="V106" i="15"/>
  <c r="V107" i="15"/>
  <c r="V108" i="15"/>
  <c r="V109" i="15"/>
  <c r="V110" i="15"/>
  <c r="V111" i="15"/>
  <c r="V112" i="15"/>
  <c r="V113" i="15"/>
  <c r="V114" i="15"/>
  <c r="V115" i="15"/>
  <c r="V116" i="15"/>
  <c r="V117" i="15"/>
  <c r="V118" i="15"/>
  <c r="V119" i="15"/>
  <c r="V120" i="15"/>
  <c r="V121" i="15"/>
  <c r="V122" i="15"/>
  <c r="V123" i="15"/>
  <c r="V124" i="15"/>
  <c r="V125" i="15"/>
  <c r="V126" i="15"/>
  <c r="V127" i="15"/>
  <c r="V128" i="15"/>
  <c r="V129" i="15"/>
  <c r="V130" i="15"/>
  <c r="V131" i="15"/>
  <c r="V132" i="15"/>
  <c r="V133" i="15"/>
  <c r="V134" i="15"/>
  <c r="V135" i="15"/>
  <c r="V136" i="15"/>
  <c r="V137" i="15"/>
  <c r="V138" i="15"/>
  <c r="V139" i="15"/>
  <c r="V140" i="15"/>
  <c r="V141" i="15"/>
  <c r="V142" i="15"/>
  <c r="V143" i="15"/>
  <c r="V144" i="15"/>
  <c r="V145" i="15"/>
  <c r="V146" i="15"/>
  <c r="V147" i="15"/>
  <c r="V148" i="15"/>
  <c r="V149" i="15"/>
  <c r="V150" i="15"/>
  <c r="V151" i="15"/>
  <c r="V152" i="15"/>
  <c r="V153" i="15"/>
  <c r="V154" i="15"/>
  <c r="V155" i="15"/>
  <c r="V156" i="15"/>
  <c r="V157" i="15"/>
  <c r="V158" i="15"/>
  <c r="V159" i="15"/>
  <c r="V160" i="15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3" i="14"/>
  <c r="X44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68" i="14"/>
  <c r="X69" i="14"/>
  <c r="X70" i="14"/>
  <c r="X71" i="14"/>
  <c r="X72" i="14"/>
  <c r="X73" i="14"/>
  <c r="X74" i="14"/>
  <c r="X75" i="14"/>
  <c r="X76" i="14"/>
  <c r="X77" i="14"/>
  <c r="X78" i="14"/>
  <c r="X79" i="14"/>
  <c r="X80" i="14"/>
  <c r="X81" i="14"/>
  <c r="X82" i="14"/>
  <c r="X83" i="14"/>
  <c r="X84" i="14"/>
  <c r="X85" i="14"/>
  <c r="X86" i="14"/>
  <c r="X87" i="14"/>
  <c r="X88" i="14"/>
  <c r="X89" i="14"/>
  <c r="X90" i="14"/>
  <c r="X91" i="14"/>
  <c r="X92" i="14"/>
  <c r="X93" i="14"/>
  <c r="X94" i="14"/>
  <c r="X95" i="14"/>
  <c r="X96" i="14"/>
  <c r="X97" i="14"/>
  <c r="X98" i="14"/>
  <c r="X99" i="14"/>
  <c r="X100" i="14"/>
  <c r="X101" i="14"/>
  <c r="X102" i="14"/>
  <c r="X103" i="14"/>
  <c r="X104" i="14"/>
  <c r="X105" i="14"/>
  <c r="X106" i="14"/>
  <c r="X107" i="14"/>
  <c r="X108" i="14"/>
  <c r="X109" i="14"/>
  <c r="X110" i="14"/>
  <c r="X111" i="14"/>
  <c r="X112" i="14"/>
  <c r="X113" i="14"/>
  <c r="X114" i="14"/>
  <c r="X115" i="14"/>
  <c r="X116" i="14"/>
  <c r="X117" i="14"/>
  <c r="X118" i="14"/>
  <c r="X119" i="14"/>
  <c r="X120" i="14"/>
  <c r="X121" i="14"/>
  <c r="X122" i="14"/>
  <c r="X123" i="14"/>
  <c r="X124" i="14"/>
  <c r="X125" i="14"/>
  <c r="X126" i="14"/>
  <c r="X127" i="14"/>
  <c r="X128" i="14"/>
  <c r="X129" i="14"/>
  <c r="X130" i="14"/>
  <c r="X131" i="14"/>
  <c r="X132" i="14"/>
  <c r="X133" i="14"/>
  <c r="X134" i="14"/>
  <c r="X135" i="14"/>
  <c r="X136" i="14"/>
  <c r="X137" i="14"/>
  <c r="X138" i="14"/>
  <c r="X139" i="14"/>
  <c r="X140" i="14"/>
  <c r="X141" i="14"/>
  <c r="X142" i="14"/>
  <c r="X143" i="14"/>
  <c r="X144" i="14"/>
  <c r="X145" i="14"/>
  <c r="X146" i="14"/>
  <c r="X147" i="14"/>
  <c r="X148" i="14"/>
  <c r="X149" i="14"/>
  <c r="X150" i="14"/>
  <c r="X151" i="14"/>
  <c r="X152" i="14"/>
  <c r="X153" i="14"/>
  <c r="X154" i="14"/>
  <c r="X155" i="14"/>
  <c r="X156" i="14"/>
  <c r="X157" i="14"/>
  <c r="X158" i="14"/>
  <c r="X159" i="14"/>
  <c r="X160" i="14"/>
  <c r="V16" i="8" s="1"/>
  <c r="W10" i="14"/>
  <c r="W160" i="14" s="1"/>
  <c r="U16" i="8" s="1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0" i="14"/>
  <c r="W51" i="14"/>
  <c r="W52" i="14"/>
  <c r="W53" i="14"/>
  <c r="W54" i="14"/>
  <c r="W55" i="14"/>
  <c r="W56" i="14"/>
  <c r="W57" i="14"/>
  <c r="W58" i="14"/>
  <c r="W59" i="14"/>
  <c r="W60" i="14"/>
  <c r="W61" i="14"/>
  <c r="W62" i="14"/>
  <c r="W63" i="14"/>
  <c r="W64" i="14"/>
  <c r="W65" i="14"/>
  <c r="W66" i="14"/>
  <c r="W67" i="14"/>
  <c r="W68" i="14"/>
  <c r="W69" i="14"/>
  <c r="W70" i="14"/>
  <c r="W71" i="14"/>
  <c r="W72" i="14"/>
  <c r="W73" i="14"/>
  <c r="W74" i="14"/>
  <c r="W75" i="14"/>
  <c r="W76" i="14"/>
  <c r="W77" i="14"/>
  <c r="W78" i="14"/>
  <c r="W79" i="14"/>
  <c r="W80" i="14"/>
  <c r="W81" i="14"/>
  <c r="W82" i="14"/>
  <c r="W83" i="14"/>
  <c r="W84" i="14"/>
  <c r="W85" i="14"/>
  <c r="W86" i="14"/>
  <c r="W87" i="14"/>
  <c r="W88" i="14"/>
  <c r="W89" i="14"/>
  <c r="W90" i="14"/>
  <c r="W91" i="14"/>
  <c r="W92" i="14"/>
  <c r="W93" i="14"/>
  <c r="W94" i="14"/>
  <c r="W95" i="14"/>
  <c r="W96" i="14"/>
  <c r="W97" i="14"/>
  <c r="W98" i="14"/>
  <c r="W99" i="14"/>
  <c r="W100" i="14"/>
  <c r="W101" i="14"/>
  <c r="W102" i="14"/>
  <c r="W103" i="14"/>
  <c r="W104" i="14"/>
  <c r="W105" i="14"/>
  <c r="W106" i="14"/>
  <c r="W107" i="14"/>
  <c r="W108" i="14"/>
  <c r="W109" i="14"/>
  <c r="W110" i="14"/>
  <c r="W111" i="14"/>
  <c r="W112" i="14"/>
  <c r="W113" i="14"/>
  <c r="W114" i="14"/>
  <c r="W115" i="14"/>
  <c r="W116" i="14"/>
  <c r="W117" i="14"/>
  <c r="W118" i="14"/>
  <c r="W119" i="14"/>
  <c r="W120" i="14"/>
  <c r="W121" i="14"/>
  <c r="W122" i="14"/>
  <c r="W123" i="14"/>
  <c r="W124" i="14"/>
  <c r="W125" i="14"/>
  <c r="W126" i="14"/>
  <c r="W127" i="14"/>
  <c r="W128" i="14"/>
  <c r="W129" i="14"/>
  <c r="W130" i="14"/>
  <c r="W131" i="14"/>
  <c r="W132" i="14"/>
  <c r="W133" i="14"/>
  <c r="W134" i="14"/>
  <c r="W135" i="14"/>
  <c r="W136" i="14"/>
  <c r="W137" i="14"/>
  <c r="W138" i="14"/>
  <c r="W139" i="14"/>
  <c r="W140" i="14"/>
  <c r="W141" i="14"/>
  <c r="W142" i="14"/>
  <c r="W143" i="14"/>
  <c r="W144" i="14"/>
  <c r="W145" i="14"/>
  <c r="W146" i="14"/>
  <c r="W147" i="14"/>
  <c r="W148" i="14"/>
  <c r="W149" i="14"/>
  <c r="W150" i="14"/>
  <c r="W151" i="14"/>
  <c r="W152" i="14"/>
  <c r="W153" i="14"/>
  <c r="W154" i="14"/>
  <c r="W155" i="14"/>
  <c r="W156" i="14"/>
  <c r="W157" i="14"/>
  <c r="W158" i="14"/>
  <c r="W159" i="14"/>
  <c r="V10" i="14"/>
  <c r="V160" i="14" s="1"/>
  <c r="T16" i="8" s="1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V35" i="14"/>
  <c r="V36" i="14"/>
  <c r="V37" i="14"/>
  <c r="V38" i="14"/>
  <c r="V39" i="14"/>
  <c r="V40" i="14"/>
  <c r="V41" i="14"/>
  <c r="V42" i="14"/>
  <c r="V43" i="14"/>
  <c r="V44" i="14"/>
  <c r="V45" i="14"/>
  <c r="V46" i="14"/>
  <c r="V47" i="14"/>
  <c r="V48" i="14"/>
  <c r="V49" i="14"/>
  <c r="V50" i="14"/>
  <c r="V51" i="14"/>
  <c r="V52" i="14"/>
  <c r="V53" i="14"/>
  <c r="V54" i="14"/>
  <c r="V55" i="14"/>
  <c r="V56" i="14"/>
  <c r="V57" i="14"/>
  <c r="V58" i="14"/>
  <c r="V59" i="14"/>
  <c r="V60" i="14"/>
  <c r="V61" i="14"/>
  <c r="V62" i="14"/>
  <c r="V63" i="14"/>
  <c r="V64" i="14"/>
  <c r="V65" i="14"/>
  <c r="V66" i="14"/>
  <c r="V67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5" i="14"/>
  <c r="V86" i="14"/>
  <c r="V87" i="14"/>
  <c r="V88" i="14"/>
  <c r="V89" i="14"/>
  <c r="V90" i="14"/>
  <c r="V91" i="14"/>
  <c r="V92" i="14"/>
  <c r="V93" i="14"/>
  <c r="V94" i="14"/>
  <c r="V95" i="14"/>
  <c r="V96" i="14"/>
  <c r="V97" i="14"/>
  <c r="V98" i="14"/>
  <c r="V99" i="14"/>
  <c r="V100" i="14"/>
  <c r="V101" i="14"/>
  <c r="V102" i="14"/>
  <c r="V103" i="14"/>
  <c r="V104" i="14"/>
  <c r="V105" i="14"/>
  <c r="V106" i="14"/>
  <c r="V107" i="14"/>
  <c r="V108" i="14"/>
  <c r="V109" i="14"/>
  <c r="V110" i="14"/>
  <c r="V111" i="14"/>
  <c r="V112" i="14"/>
  <c r="V113" i="14"/>
  <c r="V114" i="14"/>
  <c r="V115" i="14"/>
  <c r="V116" i="14"/>
  <c r="V117" i="14"/>
  <c r="V118" i="14"/>
  <c r="V119" i="14"/>
  <c r="V120" i="14"/>
  <c r="V121" i="14"/>
  <c r="V122" i="14"/>
  <c r="V123" i="14"/>
  <c r="V124" i="14"/>
  <c r="V125" i="14"/>
  <c r="V126" i="14"/>
  <c r="V127" i="14"/>
  <c r="V128" i="14"/>
  <c r="V129" i="14"/>
  <c r="V130" i="14"/>
  <c r="V131" i="14"/>
  <c r="V132" i="14"/>
  <c r="V133" i="14"/>
  <c r="V134" i="14"/>
  <c r="V135" i="14"/>
  <c r="V136" i="14"/>
  <c r="V137" i="14"/>
  <c r="V138" i="14"/>
  <c r="V139" i="14"/>
  <c r="V140" i="14"/>
  <c r="V141" i="14"/>
  <c r="V142" i="14"/>
  <c r="V143" i="14"/>
  <c r="V144" i="14"/>
  <c r="V145" i="14"/>
  <c r="V146" i="14"/>
  <c r="V147" i="14"/>
  <c r="V148" i="14"/>
  <c r="V149" i="14"/>
  <c r="V150" i="14"/>
  <c r="V151" i="14"/>
  <c r="V152" i="14"/>
  <c r="V153" i="14"/>
  <c r="V154" i="14"/>
  <c r="V155" i="14"/>
  <c r="V156" i="14"/>
  <c r="V157" i="14"/>
  <c r="V158" i="14"/>
  <c r="V159" i="14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V15" i="8" s="1"/>
  <c r="W10" i="13"/>
  <c r="W11" i="13"/>
  <c r="W160" i="13" s="1"/>
  <c r="U15" i="8" s="1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W71" i="13"/>
  <c r="W72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W97" i="13"/>
  <c r="W98" i="13"/>
  <c r="W99" i="13"/>
  <c r="W100" i="13"/>
  <c r="W101" i="13"/>
  <c r="W102" i="13"/>
  <c r="W103" i="13"/>
  <c r="W104" i="13"/>
  <c r="W105" i="13"/>
  <c r="W106" i="13"/>
  <c r="W107" i="13"/>
  <c r="W108" i="13"/>
  <c r="W109" i="13"/>
  <c r="W110" i="13"/>
  <c r="W111" i="13"/>
  <c r="W112" i="13"/>
  <c r="W113" i="13"/>
  <c r="W114" i="13"/>
  <c r="W115" i="13"/>
  <c r="W116" i="13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W135" i="13"/>
  <c r="W136" i="13"/>
  <c r="W137" i="13"/>
  <c r="W138" i="13"/>
  <c r="W139" i="13"/>
  <c r="W140" i="13"/>
  <c r="W141" i="13"/>
  <c r="W142" i="13"/>
  <c r="W143" i="13"/>
  <c r="W144" i="13"/>
  <c r="W145" i="13"/>
  <c r="W146" i="13"/>
  <c r="W147" i="13"/>
  <c r="W148" i="13"/>
  <c r="W149" i="13"/>
  <c r="W150" i="13"/>
  <c r="W151" i="13"/>
  <c r="W152" i="13"/>
  <c r="W153" i="13"/>
  <c r="W154" i="13"/>
  <c r="W155" i="13"/>
  <c r="W156" i="13"/>
  <c r="W157" i="13"/>
  <c r="W158" i="13"/>
  <c r="W159" i="13"/>
  <c r="V10" i="13"/>
  <c r="V160" i="13" s="1"/>
  <c r="T15" i="8" s="1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V38" i="13"/>
  <c r="V39" i="13"/>
  <c r="V40" i="13"/>
  <c r="V41" i="13"/>
  <c r="V42" i="13"/>
  <c r="V43" i="13"/>
  <c r="V44" i="13"/>
  <c r="V45" i="13"/>
  <c r="V46" i="13"/>
  <c r="V47" i="13"/>
  <c r="V48" i="13"/>
  <c r="V49" i="13"/>
  <c r="V50" i="13"/>
  <c r="V51" i="13"/>
  <c r="V52" i="13"/>
  <c r="V53" i="13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8" i="13"/>
  <c r="V69" i="13"/>
  <c r="V70" i="13"/>
  <c r="V71" i="13"/>
  <c r="V72" i="13"/>
  <c r="V73" i="13"/>
  <c r="V74" i="13"/>
  <c r="V75" i="13"/>
  <c r="V76" i="13"/>
  <c r="V77" i="13"/>
  <c r="V78" i="13"/>
  <c r="V79" i="13"/>
  <c r="V80" i="13"/>
  <c r="V81" i="13"/>
  <c r="V82" i="13"/>
  <c r="V83" i="13"/>
  <c r="V84" i="13"/>
  <c r="V85" i="13"/>
  <c r="V86" i="13"/>
  <c r="V87" i="13"/>
  <c r="V88" i="13"/>
  <c r="V89" i="13"/>
  <c r="V90" i="13"/>
  <c r="V91" i="13"/>
  <c r="V92" i="13"/>
  <c r="V93" i="13"/>
  <c r="V94" i="13"/>
  <c r="V95" i="13"/>
  <c r="V96" i="13"/>
  <c r="V97" i="13"/>
  <c r="V98" i="13"/>
  <c r="V99" i="13"/>
  <c r="V100" i="13"/>
  <c r="V101" i="13"/>
  <c r="V102" i="13"/>
  <c r="V103" i="13"/>
  <c r="V104" i="13"/>
  <c r="V105" i="13"/>
  <c r="V106" i="13"/>
  <c r="V107" i="13"/>
  <c r="V108" i="13"/>
  <c r="V109" i="13"/>
  <c r="V110" i="13"/>
  <c r="V111" i="13"/>
  <c r="V112" i="13"/>
  <c r="V113" i="13"/>
  <c r="V114" i="13"/>
  <c r="V115" i="13"/>
  <c r="V116" i="13"/>
  <c r="V117" i="13"/>
  <c r="V118" i="13"/>
  <c r="V119" i="13"/>
  <c r="V120" i="13"/>
  <c r="V121" i="13"/>
  <c r="V122" i="13"/>
  <c r="V123" i="13"/>
  <c r="V124" i="13"/>
  <c r="V125" i="13"/>
  <c r="V126" i="13"/>
  <c r="V127" i="13"/>
  <c r="V128" i="13"/>
  <c r="V129" i="13"/>
  <c r="V130" i="13"/>
  <c r="V131" i="13"/>
  <c r="V132" i="13"/>
  <c r="V133" i="13"/>
  <c r="V134" i="13"/>
  <c r="V135" i="13"/>
  <c r="V136" i="13"/>
  <c r="V137" i="13"/>
  <c r="V138" i="13"/>
  <c r="V139" i="13"/>
  <c r="V140" i="13"/>
  <c r="V141" i="13"/>
  <c r="V142" i="13"/>
  <c r="V143" i="13"/>
  <c r="V144" i="13"/>
  <c r="V145" i="13"/>
  <c r="V146" i="13"/>
  <c r="V147" i="13"/>
  <c r="V148" i="13"/>
  <c r="V149" i="13"/>
  <c r="V150" i="13"/>
  <c r="V151" i="13"/>
  <c r="V152" i="13"/>
  <c r="V153" i="13"/>
  <c r="V154" i="13"/>
  <c r="V155" i="13"/>
  <c r="V156" i="13"/>
  <c r="V157" i="13"/>
  <c r="V158" i="13"/>
  <c r="V159" i="13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W99" i="11"/>
  <c r="W100" i="11"/>
  <c r="W101" i="11"/>
  <c r="W102" i="11"/>
  <c r="W103" i="11"/>
  <c r="W104" i="11"/>
  <c r="W105" i="11"/>
  <c r="W106" i="11"/>
  <c r="W107" i="11"/>
  <c r="W108" i="11"/>
  <c r="W109" i="11"/>
  <c r="W110" i="11"/>
  <c r="W111" i="11"/>
  <c r="W112" i="11"/>
  <c r="W113" i="11"/>
  <c r="W114" i="11"/>
  <c r="W115" i="11"/>
  <c r="W116" i="11"/>
  <c r="W117" i="11"/>
  <c r="W118" i="11"/>
  <c r="W119" i="11"/>
  <c r="W120" i="11"/>
  <c r="W121" i="11"/>
  <c r="W122" i="11"/>
  <c r="W123" i="11"/>
  <c r="W124" i="11"/>
  <c r="W125" i="11"/>
  <c r="W126" i="11"/>
  <c r="W127" i="11"/>
  <c r="W128" i="11"/>
  <c r="W129" i="11"/>
  <c r="W130" i="11"/>
  <c r="W131" i="11"/>
  <c r="W132" i="11"/>
  <c r="W133" i="11"/>
  <c r="W134" i="11"/>
  <c r="W135" i="11"/>
  <c r="W136" i="11"/>
  <c r="W137" i="11"/>
  <c r="W138" i="11"/>
  <c r="W139" i="11"/>
  <c r="W140" i="11"/>
  <c r="W141" i="11"/>
  <c r="W142" i="11"/>
  <c r="W143" i="11"/>
  <c r="W144" i="11"/>
  <c r="W145" i="11"/>
  <c r="W146" i="11"/>
  <c r="W147" i="11"/>
  <c r="W148" i="11"/>
  <c r="W149" i="11"/>
  <c r="W150" i="11"/>
  <c r="W151" i="11"/>
  <c r="W152" i="11"/>
  <c r="W153" i="11"/>
  <c r="W154" i="11"/>
  <c r="W155" i="11"/>
  <c r="W156" i="11"/>
  <c r="W157" i="11"/>
  <c r="W158" i="11"/>
  <c r="W15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V99" i="11"/>
  <c r="V100" i="11"/>
  <c r="V101" i="11"/>
  <c r="V102" i="11"/>
  <c r="V103" i="11"/>
  <c r="V104" i="11"/>
  <c r="V105" i="11"/>
  <c r="V106" i="11"/>
  <c r="V107" i="11"/>
  <c r="V108" i="11"/>
  <c r="V109" i="11"/>
  <c r="V110" i="11"/>
  <c r="V111" i="11"/>
  <c r="V112" i="11"/>
  <c r="V113" i="11"/>
  <c r="V114" i="11"/>
  <c r="V115" i="11"/>
  <c r="V116" i="11"/>
  <c r="V117" i="11"/>
  <c r="V118" i="11"/>
  <c r="V119" i="11"/>
  <c r="V120" i="11"/>
  <c r="V121" i="11"/>
  <c r="V122" i="11"/>
  <c r="V123" i="11"/>
  <c r="V124" i="11"/>
  <c r="V125" i="11"/>
  <c r="V126" i="11"/>
  <c r="V127" i="11"/>
  <c r="V128" i="11"/>
  <c r="V129" i="11"/>
  <c r="V130" i="11"/>
  <c r="V131" i="11"/>
  <c r="V132" i="11"/>
  <c r="V133" i="11"/>
  <c r="V134" i="11"/>
  <c r="V135" i="11"/>
  <c r="V136" i="11"/>
  <c r="V137" i="11"/>
  <c r="V138" i="11"/>
  <c r="V139" i="11"/>
  <c r="V140" i="11"/>
  <c r="V141" i="11"/>
  <c r="V142" i="11"/>
  <c r="V143" i="11"/>
  <c r="V144" i="11"/>
  <c r="V145" i="11"/>
  <c r="V146" i="11"/>
  <c r="V147" i="11"/>
  <c r="V148" i="11"/>
  <c r="V149" i="11"/>
  <c r="V150" i="11"/>
  <c r="V151" i="11"/>
  <c r="V152" i="11"/>
  <c r="V153" i="11"/>
  <c r="V154" i="11"/>
  <c r="V155" i="11"/>
  <c r="V156" i="11"/>
  <c r="V157" i="11"/>
  <c r="V158" i="11"/>
  <c r="V159" i="11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X99" i="10"/>
  <c r="X100" i="10"/>
  <c r="X101" i="10"/>
  <c r="X102" i="10"/>
  <c r="X103" i="10"/>
  <c r="X104" i="10"/>
  <c r="X105" i="10"/>
  <c r="X106" i="10"/>
  <c r="X107" i="10"/>
  <c r="X108" i="10"/>
  <c r="X109" i="10"/>
  <c r="X110" i="10"/>
  <c r="X111" i="10"/>
  <c r="X112" i="10"/>
  <c r="X113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W99" i="10"/>
  <c r="W100" i="10"/>
  <c r="W101" i="10"/>
  <c r="W102" i="10"/>
  <c r="W103" i="10"/>
  <c r="W104" i="10"/>
  <c r="W105" i="10"/>
  <c r="W106" i="10"/>
  <c r="W107" i="10"/>
  <c r="W108" i="10"/>
  <c r="W109" i="10"/>
  <c r="W110" i="10"/>
  <c r="W111" i="10"/>
  <c r="W112" i="10"/>
  <c r="W113" i="10"/>
  <c r="W114" i="10"/>
  <c r="W115" i="10"/>
  <c r="W116" i="10"/>
  <c r="W117" i="10"/>
  <c r="W118" i="10"/>
  <c r="W119" i="10"/>
  <c r="W120" i="10"/>
  <c r="W121" i="10"/>
  <c r="W122" i="10"/>
  <c r="W123" i="10"/>
  <c r="W124" i="10"/>
  <c r="W125" i="10"/>
  <c r="W126" i="10"/>
  <c r="W127" i="10"/>
  <c r="W128" i="10"/>
  <c r="W129" i="10"/>
  <c r="W130" i="10"/>
  <c r="W131" i="10"/>
  <c r="W132" i="10"/>
  <c r="W133" i="10"/>
  <c r="W134" i="10"/>
  <c r="W135" i="10"/>
  <c r="W136" i="10"/>
  <c r="W137" i="10"/>
  <c r="W138" i="10"/>
  <c r="W139" i="10"/>
  <c r="W140" i="10"/>
  <c r="W141" i="10"/>
  <c r="W142" i="10"/>
  <c r="W143" i="10"/>
  <c r="W144" i="10"/>
  <c r="W145" i="10"/>
  <c r="W146" i="10"/>
  <c r="W147" i="10"/>
  <c r="W148" i="10"/>
  <c r="W149" i="10"/>
  <c r="W150" i="10"/>
  <c r="W151" i="10"/>
  <c r="W152" i="10"/>
  <c r="W153" i="10"/>
  <c r="W154" i="10"/>
  <c r="W155" i="10"/>
  <c r="W156" i="10"/>
  <c r="W157" i="10"/>
  <c r="W158" i="10"/>
  <c r="W15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V99" i="10"/>
  <c r="V100" i="10"/>
  <c r="V101" i="10"/>
  <c r="V102" i="10"/>
  <c r="V103" i="10"/>
  <c r="V104" i="10"/>
  <c r="V105" i="10"/>
  <c r="V106" i="10"/>
  <c r="V107" i="10"/>
  <c r="V108" i="10"/>
  <c r="V109" i="10"/>
  <c r="V110" i="10"/>
  <c r="V111" i="10"/>
  <c r="V112" i="10"/>
  <c r="V113" i="10"/>
  <c r="V114" i="10"/>
  <c r="V115" i="10"/>
  <c r="V116" i="10"/>
  <c r="V117" i="10"/>
  <c r="V118" i="10"/>
  <c r="V119" i="10"/>
  <c r="V120" i="10"/>
  <c r="V121" i="10"/>
  <c r="V122" i="10"/>
  <c r="V123" i="10"/>
  <c r="V124" i="10"/>
  <c r="V125" i="10"/>
  <c r="V126" i="10"/>
  <c r="V127" i="10"/>
  <c r="V128" i="10"/>
  <c r="V129" i="10"/>
  <c r="V130" i="10"/>
  <c r="V131" i="10"/>
  <c r="V132" i="10"/>
  <c r="V133" i="10"/>
  <c r="V134" i="10"/>
  <c r="V135" i="10"/>
  <c r="V136" i="10"/>
  <c r="V137" i="10"/>
  <c r="V138" i="10"/>
  <c r="V139" i="10"/>
  <c r="V140" i="10"/>
  <c r="V141" i="10"/>
  <c r="V142" i="10"/>
  <c r="V143" i="10"/>
  <c r="V144" i="10"/>
  <c r="V145" i="10"/>
  <c r="V146" i="10"/>
  <c r="V147" i="10"/>
  <c r="V148" i="10"/>
  <c r="V149" i="10"/>
  <c r="V150" i="10"/>
  <c r="V151" i="10"/>
  <c r="V152" i="10"/>
  <c r="V153" i="10"/>
  <c r="V154" i="10"/>
  <c r="V155" i="10"/>
  <c r="V156" i="10"/>
  <c r="V157" i="10"/>
  <c r="V158" i="10"/>
  <c r="V159" i="10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11" i="9"/>
  <c r="X112" i="9"/>
  <c r="X113" i="9"/>
  <c r="X114" i="9"/>
  <c r="X115" i="9"/>
  <c r="X116" i="9"/>
  <c r="X117" i="9"/>
  <c r="X118" i="9"/>
  <c r="X119" i="9"/>
  <c r="X120" i="9"/>
  <c r="X121" i="9"/>
  <c r="X122" i="9"/>
  <c r="X123" i="9"/>
  <c r="X124" i="9"/>
  <c r="X125" i="9"/>
  <c r="X126" i="9"/>
  <c r="X127" i="9"/>
  <c r="X128" i="9"/>
  <c r="X129" i="9"/>
  <c r="X130" i="9"/>
  <c r="X131" i="9"/>
  <c r="X132" i="9"/>
  <c r="X133" i="9"/>
  <c r="X134" i="9"/>
  <c r="X135" i="9"/>
  <c r="X136" i="9"/>
  <c r="X137" i="9"/>
  <c r="X138" i="9"/>
  <c r="X139" i="9"/>
  <c r="X140" i="9"/>
  <c r="X141" i="9"/>
  <c r="X142" i="9"/>
  <c r="X143" i="9"/>
  <c r="X144" i="9"/>
  <c r="X145" i="9"/>
  <c r="X146" i="9"/>
  <c r="X147" i="9"/>
  <c r="X148" i="9"/>
  <c r="X149" i="9"/>
  <c r="X150" i="9"/>
  <c r="X151" i="9"/>
  <c r="X152" i="9"/>
  <c r="X153" i="9"/>
  <c r="X154" i="9"/>
  <c r="X155" i="9"/>
  <c r="X156" i="9"/>
  <c r="X157" i="9"/>
  <c r="X158" i="9"/>
  <c r="X15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41" i="7"/>
  <c r="V42" i="7"/>
  <c r="V43" i="7"/>
  <c r="V44" i="7"/>
  <c r="V45" i="7"/>
  <c r="V46" i="7"/>
  <c r="V47" i="7"/>
  <c r="V48" i="7"/>
  <c r="V49" i="7"/>
  <c r="V50" i="7"/>
  <c r="V51" i="7"/>
  <c r="V52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71" i="7"/>
  <c r="V72" i="7"/>
  <c r="V73" i="7"/>
  <c r="V74" i="7"/>
  <c r="V75" i="7"/>
  <c r="V76" i="7"/>
  <c r="V77" i="7"/>
  <c r="V78" i="7"/>
  <c r="V79" i="7"/>
  <c r="V80" i="7"/>
  <c r="V81" i="7"/>
  <c r="V82" i="7"/>
  <c r="V83" i="7"/>
  <c r="V84" i="7"/>
  <c r="V85" i="7"/>
  <c r="V86" i="7"/>
  <c r="V87" i="7"/>
  <c r="V88" i="7"/>
  <c r="V89" i="7"/>
  <c r="V90" i="7"/>
  <c r="V91" i="7"/>
  <c r="V92" i="7"/>
  <c r="V93" i="7"/>
  <c r="V94" i="7"/>
  <c r="V95" i="7"/>
  <c r="V96" i="7"/>
  <c r="V97" i="7"/>
  <c r="V98" i="7"/>
  <c r="V99" i="7"/>
  <c r="V100" i="7"/>
  <c r="V101" i="7"/>
  <c r="V102" i="7"/>
  <c r="V103" i="7"/>
  <c r="V104" i="7"/>
  <c r="V105" i="7"/>
  <c r="V106" i="7"/>
  <c r="V107" i="7"/>
  <c r="V108" i="7"/>
  <c r="V109" i="7"/>
  <c r="V110" i="7"/>
  <c r="V111" i="7"/>
  <c r="V112" i="7"/>
  <c r="V113" i="7"/>
  <c r="V114" i="7"/>
  <c r="V115" i="7"/>
  <c r="V116" i="7"/>
  <c r="V117" i="7"/>
  <c r="V118" i="7"/>
  <c r="V119" i="7"/>
  <c r="V120" i="7"/>
  <c r="V121" i="7"/>
  <c r="V122" i="7"/>
  <c r="V123" i="7"/>
  <c r="V124" i="7"/>
  <c r="V125" i="7"/>
  <c r="V126" i="7"/>
  <c r="V127" i="7"/>
  <c r="V128" i="7"/>
  <c r="V129" i="7"/>
  <c r="V130" i="7"/>
  <c r="V131" i="7"/>
  <c r="V132" i="7"/>
  <c r="V133" i="7"/>
  <c r="V134" i="7"/>
  <c r="V135" i="7"/>
  <c r="V136" i="7"/>
  <c r="V137" i="7"/>
  <c r="V138" i="7"/>
  <c r="V139" i="7"/>
  <c r="V140" i="7"/>
  <c r="V141" i="7"/>
  <c r="V142" i="7"/>
  <c r="V143" i="7"/>
  <c r="V144" i="7"/>
  <c r="V145" i="7"/>
  <c r="V146" i="7"/>
  <c r="V147" i="7"/>
  <c r="V148" i="7"/>
  <c r="V149" i="7"/>
  <c r="V150" i="7"/>
  <c r="V151" i="7"/>
  <c r="V152" i="7"/>
  <c r="V153" i="7"/>
  <c r="V154" i="7"/>
  <c r="V155" i="7"/>
  <c r="V156" i="7"/>
  <c r="V157" i="7"/>
  <c r="V158" i="7"/>
  <c r="V159" i="7"/>
  <c r="T19" i="8"/>
  <c r="Y10" i="17"/>
  <c r="Y11" i="17"/>
  <c r="Y12" i="17"/>
  <c r="Y13" i="17"/>
  <c r="Y14" i="17"/>
  <c r="Y15" i="17"/>
  <c r="Y16" i="17"/>
  <c r="Y17" i="17"/>
  <c r="Y18" i="17"/>
  <c r="Y19" i="17"/>
  <c r="Y20" i="17"/>
  <c r="Y21" i="17"/>
  <c r="Y22" i="17"/>
  <c r="Y23" i="17"/>
  <c r="Y24" i="17"/>
  <c r="Y25" i="17"/>
  <c r="Y26" i="17"/>
  <c r="Y27" i="17"/>
  <c r="Y28" i="17"/>
  <c r="Y29" i="17"/>
  <c r="Y30" i="17"/>
  <c r="Y31" i="17"/>
  <c r="Y32" i="17"/>
  <c r="Y33" i="17"/>
  <c r="Y34" i="17"/>
  <c r="Y35" i="17"/>
  <c r="Y36" i="17"/>
  <c r="Y37" i="17"/>
  <c r="Y38" i="17"/>
  <c r="Y39" i="17"/>
  <c r="Y40" i="17"/>
  <c r="Y41" i="17"/>
  <c r="Y42" i="17"/>
  <c r="Y43" i="17"/>
  <c r="Y44" i="17"/>
  <c r="Y45" i="17"/>
  <c r="Y46" i="17"/>
  <c r="Y47" i="17"/>
  <c r="Y48" i="17"/>
  <c r="Y49" i="17"/>
  <c r="Y50" i="17"/>
  <c r="Y51" i="17"/>
  <c r="Y52" i="17"/>
  <c r="Y53" i="17"/>
  <c r="Y54" i="17"/>
  <c r="Y55" i="17"/>
  <c r="Y56" i="17"/>
  <c r="Y57" i="17"/>
  <c r="Y58" i="17"/>
  <c r="Y59" i="17"/>
  <c r="Y60" i="17"/>
  <c r="Y61" i="17"/>
  <c r="Y62" i="17"/>
  <c r="Y63" i="17"/>
  <c r="Y64" i="17"/>
  <c r="Y65" i="17"/>
  <c r="Y66" i="17"/>
  <c r="Y67" i="17"/>
  <c r="Y68" i="17"/>
  <c r="Y69" i="17"/>
  <c r="Y70" i="17"/>
  <c r="Y71" i="17"/>
  <c r="Y72" i="17"/>
  <c r="Y73" i="17"/>
  <c r="Y74" i="17"/>
  <c r="Y75" i="17"/>
  <c r="Y76" i="17"/>
  <c r="Y77" i="17"/>
  <c r="Y78" i="17"/>
  <c r="Y79" i="17"/>
  <c r="Y80" i="17"/>
  <c r="Y81" i="17"/>
  <c r="Y82" i="17"/>
  <c r="Y83" i="17"/>
  <c r="Y84" i="17"/>
  <c r="Y85" i="17"/>
  <c r="Y86" i="17"/>
  <c r="Y87" i="17"/>
  <c r="Y88" i="17"/>
  <c r="Y89" i="17"/>
  <c r="Y90" i="17"/>
  <c r="Y91" i="17"/>
  <c r="Y92" i="17"/>
  <c r="Y93" i="17"/>
  <c r="Y94" i="17"/>
  <c r="Y95" i="17"/>
  <c r="Y96" i="17"/>
  <c r="Y97" i="17"/>
  <c r="Y98" i="17"/>
  <c r="Y99" i="17"/>
  <c r="Y100" i="17"/>
  <c r="Y101" i="17"/>
  <c r="Y102" i="17"/>
  <c r="Y103" i="17"/>
  <c r="Y104" i="17"/>
  <c r="Y105" i="17"/>
  <c r="Y106" i="17"/>
  <c r="Y107" i="17"/>
  <c r="Y108" i="17"/>
  <c r="Y109" i="17"/>
  <c r="Y110" i="17"/>
  <c r="Y111" i="17"/>
  <c r="Y112" i="17"/>
  <c r="Y113" i="17"/>
  <c r="Y114" i="17"/>
  <c r="Y115" i="17"/>
  <c r="Y116" i="17"/>
  <c r="Y117" i="17"/>
  <c r="Y118" i="17"/>
  <c r="Y119" i="17"/>
  <c r="Y120" i="17"/>
  <c r="Y121" i="17"/>
  <c r="Y122" i="17"/>
  <c r="Y123" i="17"/>
  <c r="Y124" i="17"/>
  <c r="Y125" i="17"/>
  <c r="Y126" i="17"/>
  <c r="Y127" i="17"/>
  <c r="Y128" i="17"/>
  <c r="Y129" i="17"/>
  <c r="Y130" i="17"/>
  <c r="Y131" i="17"/>
  <c r="Y132" i="17"/>
  <c r="Y133" i="17"/>
  <c r="Y134" i="17"/>
  <c r="Y135" i="17"/>
  <c r="Y136" i="17"/>
  <c r="Y137" i="17"/>
  <c r="Y138" i="17"/>
  <c r="Y139" i="17"/>
  <c r="Y140" i="17"/>
  <c r="Y141" i="17"/>
  <c r="Y142" i="17"/>
  <c r="Y143" i="17"/>
  <c r="Y144" i="17"/>
  <c r="Y145" i="17"/>
  <c r="Y146" i="17"/>
  <c r="Y147" i="17"/>
  <c r="Y148" i="17"/>
  <c r="Y149" i="17"/>
  <c r="Y150" i="17"/>
  <c r="Y151" i="17"/>
  <c r="Y152" i="17"/>
  <c r="Y153" i="17"/>
  <c r="Y154" i="17"/>
  <c r="Y155" i="17"/>
  <c r="Y156" i="17"/>
  <c r="Y157" i="17"/>
  <c r="Y158" i="17"/>
  <c r="Y159" i="17"/>
  <c r="Y160" i="17"/>
  <c r="W19" i="8" s="1"/>
  <c r="Z10" i="17"/>
  <c r="Z11" i="17"/>
  <c r="Z12" i="17"/>
  <c r="Z13" i="17"/>
  <c r="Z14" i="17"/>
  <c r="Z15" i="17"/>
  <c r="Z16" i="17"/>
  <c r="Z17" i="17"/>
  <c r="Z18" i="17"/>
  <c r="Z19" i="17"/>
  <c r="Z20" i="17"/>
  <c r="Z21" i="17"/>
  <c r="Z22" i="17"/>
  <c r="Z23" i="17"/>
  <c r="Z24" i="17"/>
  <c r="Z25" i="17"/>
  <c r="Z26" i="17"/>
  <c r="Z27" i="17"/>
  <c r="Z28" i="17"/>
  <c r="Z29" i="17"/>
  <c r="Z30" i="17"/>
  <c r="Z31" i="17"/>
  <c r="Z32" i="17"/>
  <c r="Z33" i="17"/>
  <c r="Z34" i="17"/>
  <c r="Z35" i="17"/>
  <c r="Z36" i="17"/>
  <c r="Z37" i="17"/>
  <c r="Z38" i="17"/>
  <c r="Z39" i="17"/>
  <c r="Z40" i="17"/>
  <c r="Z41" i="17"/>
  <c r="Z42" i="17"/>
  <c r="Z43" i="17"/>
  <c r="Z44" i="17"/>
  <c r="Z45" i="17"/>
  <c r="Z46" i="17"/>
  <c r="Z47" i="17"/>
  <c r="Z48" i="17"/>
  <c r="Z49" i="17"/>
  <c r="Z50" i="17"/>
  <c r="Z51" i="17"/>
  <c r="Z52" i="17"/>
  <c r="Z53" i="17"/>
  <c r="Z54" i="17"/>
  <c r="Z55" i="17"/>
  <c r="Z56" i="17"/>
  <c r="Z57" i="17"/>
  <c r="Z58" i="17"/>
  <c r="Z59" i="17"/>
  <c r="Z60" i="17"/>
  <c r="Z61" i="17"/>
  <c r="Z62" i="17"/>
  <c r="Z63" i="17"/>
  <c r="Z64" i="17"/>
  <c r="Z65" i="17"/>
  <c r="Z66" i="17"/>
  <c r="Z67" i="17"/>
  <c r="Z68" i="17"/>
  <c r="Z69" i="17"/>
  <c r="Z70" i="17"/>
  <c r="Z71" i="17"/>
  <c r="Z72" i="17"/>
  <c r="Z73" i="17"/>
  <c r="Z74" i="17"/>
  <c r="Z75" i="17"/>
  <c r="Z76" i="17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95" i="17"/>
  <c r="Z96" i="17"/>
  <c r="Z97" i="17"/>
  <c r="Z98" i="17"/>
  <c r="Z99" i="17"/>
  <c r="Z100" i="17"/>
  <c r="Z101" i="17"/>
  <c r="Z102" i="17"/>
  <c r="Z103" i="17"/>
  <c r="Z104" i="17"/>
  <c r="Z105" i="17"/>
  <c r="Z106" i="17"/>
  <c r="Z107" i="17"/>
  <c r="Z108" i="17"/>
  <c r="Z109" i="17"/>
  <c r="Z110" i="17"/>
  <c r="Z111" i="17"/>
  <c r="Z112" i="17"/>
  <c r="Z113" i="17"/>
  <c r="Z114" i="17"/>
  <c r="Z115" i="17"/>
  <c r="Z116" i="17"/>
  <c r="Z117" i="17"/>
  <c r="Z118" i="17"/>
  <c r="Z119" i="17"/>
  <c r="Z120" i="17"/>
  <c r="Z121" i="17"/>
  <c r="Z122" i="17"/>
  <c r="Z123" i="17"/>
  <c r="Z124" i="17"/>
  <c r="Z125" i="17"/>
  <c r="Z126" i="17"/>
  <c r="Z127" i="17"/>
  <c r="Z128" i="17"/>
  <c r="Z129" i="17"/>
  <c r="Z130" i="17"/>
  <c r="Z131" i="17"/>
  <c r="Z132" i="17"/>
  <c r="Z133" i="17"/>
  <c r="Z134" i="17"/>
  <c r="Z135" i="17"/>
  <c r="Z136" i="17"/>
  <c r="Z137" i="17"/>
  <c r="Z138" i="17"/>
  <c r="Z139" i="17"/>
  <c r="Z140" i="17"/>
  <c r="Z141" i="17"/>
  <c r="Z142" i="17"/>
  <c r="Z143" i="17"/>
  <c r="Z144" i="17"/>
  <c r="Z145" i="17"/>
  <c r="Z146" i="17"/>
  <c r="Z147" i="17"/>
  <c r="Z148" i="17"/>
  <c r="Z149" i="17"/>
  <c r="Z150" i="17"/>
  <c r="Z151" i="17"/>
  <c r="Z152" i="17"/>
  <c r="Z153" i="17"/>
  <c r="Z154" i="17"/>
  <c r="Z155" i="17"/>
  <c r="Z156" i="17"/>
  <c r="Z157" i="17"/>
  <c r="Z158" i="17"/>
  <c r="Z159" i="17"/>
  <c r="Z160" i="17"/>
  <c r="X19" i="8" s="1"/>
  <c r="AA10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2" i="17"/>
  <c r="AA83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119" i="17"/>
  <c r="AA120" i="17"/>
  <c r="AA121" i="17"/>
  <c r="AA122" i="17"/>
  <c r="AA123" i="17"/>
  <c r="AA124" i="17"/>
  <c r="AA125" i="17"/>
  <c r="AA126" i="17"/>
  <c r="AA127" i="17"/>
  <c r="AA128" i="17"/>
  <c r="AA129" i="17"/>
  <c r="AA130" i="17"/>
  <c r="AA131" i="17"/>
  <c r="AA132" i="17"/>
  <c r="AA133" i="17"/>
  <c r="AA134" i="17"/>
  <c r="AA135" i="17"/>
  <c r="AA136" i="17"/>
  <c r="AA137" i="17"/>
  <c r="AA138" i="17"/>
  <c r="AA139" i="17"/>
  <c r="AA140" i="17"/>
  <c r="AA141" i="17"/>
  <c r="AA142" i="17"/>
  <c r="AA143" i="17"/>
  <c r="AA144" i="17"/>
  <c r="AA145" i="17"/>
  <c r="AA146" i="17"/>
  <c r="AA147" i="17"/>
  <c r="AA148" i="17"/>
  <c r="AA149" i="17"/>
  <c r="AA150" i="17"/>
  <c r="AA151" i="17"/>
  <c r="AA152" i="17"/>
  <c r="AA153" i="17"/>
  <c r="AA154" i="17"/>
  <c r="AA155" i="17"/>
  <c r="AA156" i="17"/>
  <c r="AA157" i="17"/>
  <c r="AA158" i="17"/>
  <c r="AA159" i="17"/>
  <c r="AA160" i="17"/>
  <c r="Y19" i="8" s="1"/>
  <c r="AB10" i="17"/>
  <c r="AB11" i="17"/>
  <c r="AB12" i="17"/>
  <c r="AB13" i="17"/>
  <c r="AB14" i="17"/>
  <c r="AB15" i="17"/>
  <c r="AB16" i="17"/>
  <c r="AB17" i="17"/>
  <c r="AB18" i="17"/>
  <c r="AB19" i="17"/>
  <c r="AB20" i="17"/>
  <c r="AB21" i="17"/>
  <c r="AB22" i="17"/>
  <c r="AB23" i="17"/>
  <c r="AB24" i="17"/>
  <c r="AB25" i="17"/>
  <c r="AB26" i="17"/>
  <c r="AB27" i="17"/>
  <c r="AB28" i="17"/>
  <c r="AB29" i="17"/>
  <c r="AB30" i="17"/>
  <c r="AB31" i="17"/>
  <c r="AB32" i="17"/>
  <c r="AB33" i="17"/>
  <c r="AB34" i="17"/>
  <c r="AB35" i="17"/>
  <c r="AB36" i="17"/>
  <c r="AB37" i="17"/>
  <c r="AB38" i="17"/>
  <c r="AB39" i="17"/>
  <c r="AB40" i="17"/>
  <c r="AB41" i="17"/>
  <c r="AB42" i="17"/>
  <c r="AB43" i="17"/>
  <c r="AB44" i="17"/>
  <c r="AB45" i="17"/>
  <c r="AB46" i="17"/>
  <c r="AB47" i="17"/>
  <c r="AB48" i="17"/>
  <c r="AB49" i="17"/>
  <c r="AB50" i="17"/>
  <c r="AB51" i="17"/>
  <c r="AB52" i="17"/>
  <c r="AB53" i="17"/>
  <c r="AB54" i="17"/>
  <c r="AB55" i="17"/>
  <c r="AB56" i="17"/>
  <c r="AB57" i="17"/>
  <c r="AB58" i="17"/>
  <c r="AB59" i="17"/>
  <c r="AB60" i="17"/>
  <c r="AB61" i="17"/>
  <c r="AB62" i="17"/>
  <c r="AB63" i="17"/>
  <c r="AB64" i="17"/>
  <c r="AB65" i="17"/>
  <c r="AB66" i="17"/>
  <c r="AB67" i="17"/>
  <c r="AB68" i="17"/>
  <c r="AB69" i="17"/>
  <c r="AB70" i="17"/>
  <c r="AB71" i="17"/>
  <c r="AB72" i="17"/>
  <c r="AB73" i="17"/>
  <c r="AB74" i="17"/>
  <c r="AB75" i="17"/>
  <c r="AB76" i="17"/>
  <c r="AB77" i="17"/>
  <c r="AB78" i="17"/>
  <c r="AB79" i="17"/>
  <c r="AB80" i="17"/>
  <c r="AB81" i="17"/>
  <c r="AB82" i="17"/>
  <c r="AB83" i="17"/>
  <c r="AB84" i="17"/>
  <c r="AB85" i="17"/>
  <c r="AB86" i="17"/>
  <c r="AB87" i="17"/>
  <c r="AB88" i="17"/>
  <c r="AB89" i="17"/>
  <c r="AB90" i="17"/>
  <c r="AB91" i="17"/>
  <c r="AB92" i="17"/>
  <c r="AB93" i="17"/>
  <c r="AB94" i="17"/>
  <c r="AB95" i="17"/>
  <c r="AB96" i="17"/>
  <c r="AB97" i="17"/>
  <c r="AB98" i="17"/>
  <c r="AB99" i="17"/>
  <c r="AB100" i="17"/>
  <c r="AB101" i="17"/>
  <c r="AB102" i="17"/>
  <c r="AB103" i="17"/>
  <c r="AB104" i="17"/>
  <c r="AB105" i="17"/>
  <c r="AB106" i="17"/>
  <c r="AB107" i="17"/>
  <c r="AB108" i="17"/>
  <c r="AB109" i="17"/>
  <c r="AB110" i="17"/>
  <c r="AB111" i="17"/>
  <c r="AB112" i="17"/>
  <c r="AB113" i="17"/>
  <c r="AB114" i="17"/>
  <c r="AB115" i="17"/>
  <c r="AB116" i="17"/>
  <c r="AB117" i="17"/>
  <c r="AB118" i="17"/>
  <c r="AB119" i="17"/>
  <c r="AB120" i="17"/>
  <c r="AB121" i="17"/>
  <c r="AB122" i="17"/>
  <c r="AB123" i="17"/>
  <c r="AB124" i="17"/>
  <c r="AB125" i="17"/>
  <c r="AB126" i="17"/>
  <c r="AB127" i="17"/>
  <c r="AB128" i="17"/>
  <c r="AB129" i="17"/>
  <c r="AB130" i="17"/>
  <c r="AB131" i="17"/>
  <c r="AB132" i="17"/>
  <c r="AB133" i="17"/>
  <c r="AB134" i="17"/>
  <c r="AB135" i="17"/>
  <c r="AB136" i="17"/>
  <c r="AB137" i="17"/>
  <c r="AB138" i="17"/>
  <c r="AB139" i="17"/>
  <c r="AB140" i="17"/>
  <c r="AB141" i="17"/>
  <c r="AB142" i="17"/>
  <c r="AB143" i="17"/>
  <c r="AB144" i="17"/>
  <c r="AB145" i="17"/>
  <c r="AB146" i="17"/>
  <c r="AB147" i="17"/>
  <c r="AB148" i="17"/>
  <c r="AB149" i="17"/>
  <c r="AB150" i="17"/>
  <c r="AB151" i="17"/>
  <c r="AB152" i="17"/>
  <c r="AB153" i="17"/>
  <c r="AB154" i="17"/>
  <c r="AB155" i="17"/>
  <c r="AB156" i="17"/>
  <c r="AB157" i="17"/>
  <c r="AB158" i="17"/>
  <c r="AB159" i="17"/>
  <c r="AB160" i="17"/>
  <c r="Z19" i="8" s="1"/>
  <c r="AC10" i="17"/>
  <c r="AC11" i="17"/>
  <c r="AC12" i="17"/>
  <c r="AC13" i="17"/>
  <c r="AC14" i="17"/>
  <c r="AC15" i="17"/>
  <c r="AC16" i="17"/>
  <c r="AC17" i="17"/>
  <c r="AC18" i="17"/>
  <c r="AC19" i="17"/>
  <c r="AC20" i="17"/>
  <c r="AC21" i="17"/>
  <c r="AC22" i="17"/>
  <c r="AC23" i="17"/>
  <c r="AC24" i="17"/>
  <c r="AC25" i="17"/>
  <c r="AC26" i="17"/>
  <c r="AC27" i="17"/>
  <c r="AC28" i="17"/>
  <c r="AC29" i="17"/>
  <c r="AC30" i="17"/>
  <c r="AC31" i="17"/>
  <c r="AC32" i="17"/>
  <c r="AC33" i="17"/>
  <c r="AC34" i="17"/>
  <c r="AC35" i="17"/>
  <c r="AC36" i="17"/>
  <c r="AC37" i="17"/>
  <c r="AC38" i="17"/>
  <c r="AC39" i="17"/>
  <c r="AC40" i="17"/>
  <c r="AC41" i="17"/>
  <c r="AC42" i="17"/>
  <c r="AC43" i="17"/>
  <c r="AC44" i="17"/>
  <c r="AC45" i="17"/>
  <c r="AC46" i="17"/>
  <c r="AC47" i="17"/>
  <c r="AC48" i="17"/>
  <c r="AC49" i="17"/>
  <c r="AC50" i="17"/>
  <c r="AC51" i="17"/>
  <c r="AC52" i="17"/>
  <c r="AC53" i="17"/>
  <c r="AC54" i="17"/>
  <c r="AC55" i="17"/>
  <c r="AC56" i="17"/>
  <c r="AC57" i="17"/>
  <c r="AC58" i="17"/>
  <c r="AC59" i="17"/>
  <c r="AC60" i="17"/>
  <c r="AC61" i="17"/>
  <c r="AC62" i="17"/>
  <c r="AC63" i="17"/>
  <c r="AC64" i="17"/>
  <c r="AC65" i="17"/>
  <c r="AC66" i="17"/>
  <c r="AC67" i="17"/>
  <c r="AC68" i="17"/>
  <c r="AC69" i="17"/>
  <c r="AC70" i="17"/>
  <c r="AC71" i="17"/>
  <c r="AC72" i="17"/>
  <c r="AC73" i="17"/>
  <c r="AC74" i="17"/>
  <c r="AC75" i="17"/>
  <c r="AC76" i="17"/>
  <c r="AC77" i="17"/>
  <c r="AC78" i="17"/>
  <c r="AC79" i="17"/>
  <c r="AC80" i="17"/>
  <c r="AC81" i="17"/>
  <c r="AC82" i="17"/>
  <c r="AC83" i="17"/>
  <c r="AC84" i="17"/>
  <c r="AC85" i="17"/>
  <c r="AC86" i="17"/>
  <c r="AC87" i="17"/>
  <c r="AC88" i="17"/>
  <c r="AC89" i="17"/>
  <c r="AC90" i="17"/>
  <c r="AC91" i="17"/>
  <c r="AC92" i="17"/>
  <c r="AC93" i="17"/>
  <c r="AC94" i="17"/>
  <c r="AC95" i="17"/>
  <c r="AC96" i="17"/>
  <c r="AC97" i="17"/>
  <c r="AC98" i="17"/>
  <c r="AC99" i="17"/>
  <c r="AC100" i="17"/>
  <c r="AC101" i="17"/>
  <c r="AC102" i="17"/>
  <c r="AC103" i="17"/>
  <c r="AC104" i="17"/>
  <c r="AC105" i="17"/>
  <c r="AC106" i="17"/>
  <c r="AC107" i="17"/>
  <c r="AC108" i="17"/>
  <c r="AC109" i="17"/>
  <c r="AC110" i="17"/>
  <c r="AC111" i="17"/>
  <c r="AC112" i="17"/>
  <c r="AC113" i="17"/>
  <c r="AC114" i="17"/>
  <c r="AC115" i="17"/>
  <c r="AC116" i="17"/>
  <c r="AC117" i="17"/>
  <c r="AC118" i="17"/>
  <c r="AC119" i="17"/>
  <c r="AC120" i="17"/>
  <c r="AC121" i="17"/>
  <c r="AC122" i="17"/>
  <c r="AC123" i="17"/>
  <c r="AC124" i="17"/>
  <c r="AC125" i="17"/>
  <c r="AC126" i="17"/>
  <c r="AC127" i="17"/>
  <c r="AC128" i="17"/>
  <c r="AC129" i="17"/>
  <c r="AC130" i="17"/>
  <c r="AC131" i="17"/>
  <c r="AC132" i="17"/>
  <c r="AC133" i="17"/>
  <c r="AC134" i="17"/>
  <c r="AC135" i="17"/>
  <c r="AC136" i="17"/>
  <c r="AC137" i="17"/>
  <c r="AC138" i="17"/>
  <c r="AC139" i="17"/>
  <c r="AC140" i="17"/>
  <c r="AC141" i="17"/>
  <c r="AC142" i="17"/>
  <c r="AC143" i="17"/>
  <c r="AC144" i="17"/>
  <c r="AC145" i="17"/>
  <c r="AC146" i="17"/>
  <c r="AC147" i="17"/>
  <c r="AC148" i="17"/>
  <c r="AC149" i="17"/>
  <c r="AC150" i="17"/>
  <c r="AC151" i="17"/>
  <c r="AC152" i="17"/>
  <c r="AC153" i="17"/>
  <c r="AC154" i="17"/>
  <c r="AC155" i="17"/>
  <c r="AC156" i="17"/>
  <c r="AC157" i="17"/>
  <c r="AC158" i="17"/>
  <c r="AC159" i="17"/>
  <c r="AC160" i="17"/>
  <c r="AA19" i="8" s="1"/>
  <c r="Y10" i="18"/>
  <c r="Y11" i="18"/>
  <c r="Y12" i="18"/>
  <c r="Y160" i="18" s="1"/>
  <c r="W20" i="8" s="1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Y102" i="18"/>
  <c r="Y103" i="18"/>
  <c r="Y104" i="18"/>
  <c r="Y105" i="18"/>
  <c r="Y106" i="18"/>
  <c r="Y107" i="18"/>
  <c r="Y108" i="18"/>
  <c r="Y109" i="18"/>
  <c r="Y110" i="18"/>
  <c r="Y111" i="18"/>
  <c r="Y112" i="18"/>
  <c r="Y113" i="18"/>
  <c r="Y114" i="18"/>
  <c r="Y115" i="18"/>
  <c r="Y116" i="18"/>
  <c r="Y117" i="18"/>
  <c r="Y118" i="18"/>
  <c r="Y119" i="18"/>
  <c r="Y120" i="18"/>
  <c r="Y121" i="18"/>
  <c r="Y122" i="18"/>
  <c r="Y123" i="18"/>
  <c r="Y124" i="18"/>
  <c r="Y125" i="18"/>
  <c r="Y126" i="18"/>
  <c r="Y127" i="18"/>
  <c r="Y128" i="18"/>
  <c r="Y129" i="18"/>
  <c r="Y130" i="18"/>
  <c r="Y131" i="18"/>
  <c r="Y132" i="18"/>
  <c r="Y133" i="18"/>
  <c r="Y134" i="18"/>
  <c r="Y135" i="18"/>
  <c r="Y136" i="18"/>
  <c r="Y137" i="18"/>
  <c r="Y138" i="18"/>
  <c r="Y139" i="18"/>
  <c r="Y140" i="18"/>
  <c r="Y141" i="18"/>
  <c r="Y142" i="18"/>
  <c r="Y143" i="18"/>
  <c r="Y144" i="18"/>
  <c r="Y145" i="18"/>
  <c r="Y146" i="18"/>
  <c r="Y147" i="18"/>
  <c r="Y148" i="18"/>
  <c r="Y149" i="18"/>
  <c r="Y150" i="18"/>
  <c r="Y151" i="18"/>
  <c r="Y152" i="18"/>
  <c r="Y153" i="18"/>
  <c r="Y154" i="18"/>
  <c r="Y155" i="18"/>
  <c r="Y156" i="18"/>
  <c r="Y157" i="18"/>
  <c r="Y158" i="18"/>
  <c r="Y159" i="18"/>
  <c r="Z10" i="18"/>
  <c r="Z11" i="18"/>
  <c r="Z12" i="18"/>
  <c r="Z160" i="18" s="1"/>
  <c r="X20" i="8" s="1"/>
  <c r="Z13" i="18"/>
  <c r="Z14" i="18"/>
  <c r="Z15" i="18"/>
  <c r="Z16" i="18"/>
  <c r="Z17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30" i="18"/>
  <c r="Z31" i="18"/>
  <c r="Z32" i="18"/>
  <c r="Z33" i="18"/>
  <c r="Z34" i="18"/>
  <c r="Z35" i="18"/>
  <c r="Z36" i="18"/>
  <c r="Z37" i="18"/>
  <c r="Z38" i="18"/>
  <c r="Z39" i="18"/>
  <c r="Z40" i="18"/>
  <c r="Z41" i="18"/>
  <c r="Z42" i="18"/>
  <c r="Z43" i="18"/>
  <c r="Z44" i="18"/>
  <c r="Z45" i="18"/>
  <c r="Z46" i="18"/>
  <c r="Z47" i="18"/>
  <c r="Z48" i="18"/>
  <c r="Z49" i="18"/>
  <c r="Z50" i="18"/>
  <c r="Z51" i="18"/>
  <c r="Z52" i="18"/>
  <c r="Z53" i="18"/>
  <c r="Z54" i="18"/>
  <c r="Z55" i="18"/>
  <c r="Z56" i="18"/>
  <c r="Z57" i="18"/>
  <c r="Z58" i="18"/>
  <c r="Z59" i="18"/>
  <c r="Z60" i="18"/>
  <c r="Z61" i="18"/>
  <c r="Z62" i="18"/>
  <c r="Z63" i="18"/>
  <c r="Z64" i="18"/>
  <c r="Z65" i="18"/>
  <c r="Z66" i="18"/>
  <c r="Z67" i="18"/>
  <c r="Z68" i="18"/>
  <c r="Z69" i="18"/>
  <c r="Z70" i="18"/>
  <c r="Z71" i="18"/>
  <c r="Z72" i="18"/>
  <c r="Z73" i="18"/>
  <c r="Z74" i="18"/>
  <c r="Z75" i="18"/>
  <c r="Z76" i="18"/>
  <c r="Z77" i="18"/>
  <c r="Z78" i="18"/>
  <c r="Z79" i="18"/>
  <c r="Z80" i="18"/>
  <c r="Z81" i="18"/>
  <c r="Z82" i="18"/>
  <c r="Z83" i="18"/>
  <c r="Z84" i="18"/>
  <c r="Z85" i="18"/>
  <c r="Z86" i="18"/>
  <c r="Z87" i="18"/>
  <c r="Z88" i="18"/>
  <c r="Z89" i="18"/>
  <c r="Z90" i="18"/>
  <c r="Z91" i="18"/>
  <c r="Z92" i="18"/>
  <c r="Z93" i="18"/>
  <c r="Z94" i="18"/>
  <c r="Z95" i="18"/>
  <c r="Z96" i="18"/>
  <c r="Z97" i="18"/>
  <c r="Z98" i="18"/>
  <c r="Z99" i="18"/>
  <c r="Z100" i="18"/>
  <c r="Z101" i="18"/>
  <c r="Z102" i="18"/>
  <c r="Z103" i="18"/>
  <c r="Z104" i="18"/>
  <c r="Z105" i="18"/>
  <c r="Z106" i="18"/>
  <c r="Z107" i="18"/>
  <c r="Z108" i="18"/>
  <c r="Z109" i="18"/>
  <c r="Z110" i="18"/>
  <c r="Z111" i="18"/>
  <c r="Z112" i="18"/>
  <c r="Z113" i="18"/>
  <c r="Z114" i="18"/>
  <c r="Z115" i="18"/>
  <c r="Z116" i="18"/>
  <c r="Z117" i="18"/>
  <c r="Z118" i="18"/>
  <c r="Z119" i="18"/>
  <c r="Z120" i="18"/>
  <c r="Z121" i="18"/>
  <c r="Z122" i="18"/>
  <c r="Z123" i="18"/>
  <c r="Z124" i="18"/>
  <c r="Z125" i="18"/>
  <c r="Z126" i="18"/>
  <c r="Z127" i="18"/>
  <c r="Z128" i="18"/>
  <c r="Z129" i="18"/>
  <c r="Z130" i="18"/>
  <c r="Z131" i="18"/>
  <c r="Z132" i="18"/>
  <c r="Z133" i="18"/>
  <c r="Z134" i="18"/>
  <c r="Z135" i="18"/>
  <c r="Z136" i="18"/>
  <c r="Z137" i="18"/>
  <c r="Z138" i="18"/>
  <c r="Z139" i="18"/>
  <c r="Z140" i="18"/>
  <c r="Z141" i="18"/>
  <c r="Z142" i="18"/>
  <c r="Z143" i="18"/>
  <c r="Z144" i="18"/>
  <c r="Z145" i="18"/>
  <c r="Z146" i="18"/>
  <c r="Z147" i="18"/>
  <c r="Z148" i="18"/>
  <c r="Z149" i="18"/>
  <c r="Z150" i="18"/>
  <c r="Z151" i="18"/>
  <c r="Z152" i="18"/>
  <c r="Z153" i="18"/>
  <c r="Z154" i="18"/>
  <c r="Z155" i="18"/>
  <c r="Z156" i="18"/>
  <c r="Z157" i="18"/>
  <c r="Z158" i="18"/>
  <c r="Z159" i="18"/>
  <c r="AA10" i="18"/>
  <c r="AA11" i="18"/>
  <c r="AA12" i="18"/>
  <c r="AA160" i="18" s="1"/>
  <c r="Y20" i="8" s="1"/>
  <c r="AA13" i="18"/>
  <c r="AA14" i="18"/>
  <c r="AA15" i="18"/>
  <c r="AA16" i="18"/>
  <c r="AA17" i="18"/>
  <c r="AA18" i="18"/>
  <c r="AA19" i="18"/>
  <c r="AA20" i="18"/>
  <c r="AA21" i="18"/>
  <c r="AA22" i="18"/>
  <c r="AA23" i="18"/>
  <c r="AA24" i="18"/>
  <c r="AA25" i="18"/>
  <c r="AA26" i="18"/>
  <c r="AA27" i="18"/>
  <c r="AA28" i="18"/>
  <c r="AA29" i="18"/>
  <c r="AA30" i="18"/>
  <c r="AA31" i="18"/>
  <c r="AA32" i="18"/>
  <c r="AA33" i="18"/>
  <c r="AA34" i="18"/>
  <c r="AA35" i="18"/>
  <c r="AA36" i="18"/>
  <c r="AA37" i="18"/>
  <c r="AA38" i="18"/>
  <c r="AA39" i="18"/>
  <c r="AA40" i="18"/>
  <c r="AA41" i="18"/>
  <c r="AA42" i="18"/>
  <c r="AA43" i="18"/>
  <c r="AA44" i="18"/>
  <c r="AA45" i="18"/>
  <c r="AA46" i="18"/>
  <c r="AA47" i="18"/>
  <c r="AA48" i="18"/>
  <c r="AA49" i="18"/>
  <c r="AA50" i="18"/>
  <c r="AA51" i="18"/>
  <c r="AA52" i="18"/>
  <c r="AA53" i="18"/>
  <c r="AA54" i="18"/>
  <c r="AA55" i="18"/>
  <c r="AA56" i="18"/>
  <c r="AA57" i="18"/>
  <c r="AA58" i="18"/>
  <c r="AA59" i="18"/>
  <c r="AA60" i="18"/>
  <c r="AA61" i="18"/>
  <c r="AA62" i="18"/>
  <c r="AA63" i="18"/>
  <c r="AA64" i="18"/>
  <c r="AA65" i="18"/>
  <c r="AA66" i="18"/>
  <c r="AA67" i="18"/>
  <c r="AA68" i="18"/>
  <c r="AA69" i="18"/>
  <c r="AA70" i="18"/>
  <c r="AA71" i="18"/>
  <c r="AA72" i="18"/>
  <c r="AA73" i="18"/>
  <c r="AA74" i="18"/>
  <c r="AA75" i="18"/>
  <c r="AA76" i="18"/>
  <c r="AA77" i="18"/>
  <c r="AA78" i="18"/>
  <c r="AA79" i="18"/>
  <c r="AA80" i="18"/>
  <c r="AA81" i="18"/>
  <c r="AA82" i="18"/>
  <c r="AA83" i="18"/>
  <c r="AA84" i="18"/>
  <c r="AA85" i="18"/>
  <c r="AA86" i="18"/>
  <c r="AA87" i="18"/>
  <c r="AA88" i="18"/>
  <c r="AA89" i="18"/>
  <c r="AA90" i="18"/>
  <c r="AA91" i="18"/>
  <c r="AA92" i="18"/>
  <c r="AA93" i="18"/>
  <c r="AA94" i="18"/>
  <c r="AA95" i="18"/>
  <c r="AA96" i="18"/>
  <c r="AA97" i="18"/>
  <c r="AA98" i="18"/>
  <c r="AA99" i="18"/>
  <c r="AA100" i="18"/>
  <c r="AA101" i="18"/>
  <c r="AA102" i="18"/>
  <c r="AA103" i="18"/>
  <c r="AA104" i="18"/>
  <c r="AA105" i="18"/>
  <c r="AA106" i="18"/>
  <c r="AA107" i="18"/>
  <c r="AA108" i="18"/>
  <c r="AA109" i="18"/>
  <c r="AA110" i="18"/>
  <c r="AA111" i="18"/>
  <c r="AA112" i="18"/>
  <c r="AA113" i="18"/>
  <c r="AA114" i="18"/>
  <c r="AA115" i="18"/>
  <c r="AA116" i="18"/>
  <c r="AA117" i="18"/>
  <c r="AA118" i="18"/>
  <c r="AA119" i="18"/>
  <c r="AA120" i="18"/>
  <c r="AA121" i="18"/>
  <c r="AA122" i="18"/>
  <c r="AA123" i="18"/>
  <c r="AA124" i="18"/>
  <c r="AA125" i="18"/>
  <c r="AA126" i="18"/>
  <c r="AA127" i="18"/>
  <c r="AA128" i="18"/>
  <c r="AA129" i="18"/>
  <c r="AA130" i="18"/>
  <c r="AA131" i="18"/>
  <c r="AA132" i="18"/>
  <c r="AA133" i="18"/>
  <c r="AA134" i="18"/>
  <c r="AA135" i="18"/>
  <c r="AA136" i="18"/>
  <c r="AA137" i="18"/>
  <c r="AA138" i="18"/>
  <c r="AA139" i="18"/>
  <c r="AA140" i="18"/>
  <c r="AA141" i="18"/>
  <c r="AA142" i="18"/>
  <c r="AA143" i="18"/>
  <c r="AA144" i="18"/>
  <c r="AA145" i="18"/>
  <c r="AA146" i="18"/>
  <c r="AA147" i="18"/>
  <c r="AA148" i="18"/>
  <c r="AA149" i="18"/>
  <c r="AA150" i="18"/>
  <c r="AA151" i="18"/>
  <c r="AA152" i="18"/>
  <c r="AA153" i="18"/>
  <c r="AA154" i="18"/>
  <c r="AA155" i="18"/>
  <c r="AA156" i="18"/>
  <c r="AA157" i="18"/>
  <c r="AA158" i="18"/>
  <c r="AA159" i="18"/>
  <c r="AB10" i="18"/>
  <c r="AB160" i="18" s="1"/>
  <c r="Z20" i="8" s="1"/>
  <c r="AB11" i="18"/>
  <c r="AB12" i="18"/>
  <c r="AB13" i="18"/>
  <c r="AB14" i="18"/>
  <c r="AB15" i="18"/>
  <c r="AB16" i="18"/>
  <c r="AB17" i="18"/>
  <c r="AB18" i="18"/>
  <c r="AB19" i="18"/>
  <c r="AB20" i="18"/>
  <c r="AB21" i="18"/>
  <c r="AB22" i="18"/>
  <c r="AB23" i="18"/>
  <c r="AB24" i="18"/>
  <c r="AB25" i="18"/>
  <c r="AB26" i="18"/>
  <c r="AB27" i="18"/>
  <c r="AB28" i="18"/>
  <c r="AB29" i="18"/>
  <c r="AB30" i="18"/>
  <c r="AB31" i="18"/>
  <c r="AB32" i="18"/>
  <c r="AB33" i="18"/>
  <c r="AB34" i="18"/>
  <c r="AB35" i="18"/>
  <c r="AB36" i="18"/>
  <c r="AB37" i="18"/>
  <c r="AB38" i="18"/>
  <c r="AB39" i="18"/>
  <c r="AB40" i="18"/>
  <c r="AB41" i="18"/>
  <c r="AB42" i="18"/>
  <c r="AB43" i="18"/>
  <c r="AB44" i="18"/>
  <c r="AB45" i="18"/>
  <c r="AB46" i="18"/>
  <c r="AB47" i="18"/>
  <c r="AB48" i="18"/>
  <c r="AB49" i="18"/>
  <c r="AB50" i="18"/>
  <c r="AB51" i="18"/>
  <c r="AB52" i="18"/>
  <c r="AB53" i="18"/>
  <c r="AB54" i="18"/>
  <c r="AB55" i="18"/>
  <c r="AB56" i="18"/>
  <c r="AB57" i="18"/>
  <c r="AB58" i="18"/>
  <c r="AB59" i="18"/>
  <c r="AB60" i="18"/>
  <c r="AB61" i="18"/>
  <c r="AB62" i="18"/>
  <c r="AB63" i="18"/>
  <c r="AB64" i="18"/>
  <c r="AB65" i="18"/>
  <c r="AB66" i="18"/>
  <c r="AB67" i="18"/>
  <c r="AB68" i="18"/>
  <c r="AB69" i="18"/>
  <c r="AB70" i="18"/>
  <c r="AB71" i="18"/>
  <c r="AB72" i="18"/>
  <c r="AB73" i="18"/>
  <c r="AB74" i="18"/>
  <c r="AB75" i="18"/>
  <c r="AB76" i="18"/>
  <c r="AB77" i="18"/>
  <c r="AB78" i="18"/>
  <c r="AB79" i="18"/>
  <c r="AB80" i="18"/>
  <c r="AB81" i="18"/>
  <c r="AB82" i="18"/>
  <c r="AB83" i="18"/>
  <c r="AB84" i="18"/>
  <c r="AB85" i="18"/>
  <c r="AB86" i="18"/>
  <c r="AB87" i="18"/>
  <c r="AB88" i="18"/>
  <c r="AB89" i="18"/>
  <c r="AB90" i="18"/>
  <c r="AB91" i="18"/>
  <c r="AB92" i="18"/>
  <c r="AB93" i="18"/>
  <c r="AB94" i="18"/>
  <c r="AB95" i="18"/>
  <c r="AB96" i="18"/>
  <c r="AB97" i="18"/>
  <c r="AB98" i="18"/>
  <c r="AB99" i="18"/>
  <c r="AB100" i="18"/>
  <c r="AB101" i="18"/>
  <c r="AB102" i="18"/>
  <c r="AB103" i="18"/>
  <c r="AB104" i="18"/>
  <c r="AB105" i="18"/>
  <c r="AB106" i="18"/>
  <c r="AB107" i="18"/>
  <c r="AB108" i="18"/>
  <c r="AB109" i="18"/>
  <c r="AB110" i="18"/>
  <c r="AB111" i="18"/>
  <c r="AB112" i="18"/>
  <c r="AB113" i="18"/>
  <c r="AB114" i="18"/>
  <c r="AB115" i="18"/>
  <c r="AB116" i="18"/>
  <c r="AB117" i="18"/>
  <c r="AB118" i="18"/>
  <c r="AB119" i="18"/>
  <c r="AB120" i="18"/>
  <c r="AB121" i="18"/>
  <c r="AB122" i="18"/>
  <c r="AB123" i="18"/>
  <c r="AB124" i="18"/>
  <c r="AB125" i="18"/>
  <c r="AB126" i="18"/>
  <c r="AB127" i="18"/>
  <c r="AB128" i="18"/>
  <c r="AB129" i="18"/>
  <c r="AB130" i="18"/>
  <c r="AB131" i="18"/>
  <c r="AB132" i="18"/>
  <c r="AB133" i="18"/>
  <c r="AB134" i="18"/>
  <c r="AB135" i="18"/>
  <c r="AB136" i="18"/>
  <c r="AB137" i="18"/>
  <c r="AB138" i="18"/>
  <c r="AB139" i="18"/>
  <c r="AB140" i="18"/>
  <c r="AB141" i="18"/>
  <c r="AB142" i="18"/>
  <c r="AB143" i="18"/>
  <c r="AB144" i="18"/>
  <c r="AB145" i="18"/>
  <c r="AB146" i="18"/>
  <c r="AB147" i="18"/>
  <c r="AB148" i="18"/>
  <c r="AB149" i="18"/>
  <c r="AB150" i="18"/>
  <c r="AB151" i="18"/>
  <c r="AB152" i="18"/>
  <c r="AB153" i="18"/>
  <c r="AB154" i="18"/>
  <c r="AB155" i="18"/>
  <c r="AB156" i="18"/>
  <c r="AB157" i="18"/>
  <c r="AB158" i="18"/>
  <c r="AB159" i="18"/>
  <c r="AC10" i="18"/>
  <c r="AC160" i="18" s="1"/>
  <c r="AA20" i="8" s="1"/>
  <c r="AC11" i="18"/>
  <c r="AC12" i="18"/>
  <c r="AC13" i="18"/>
  <c r="AC14" i="18"/>
  <c r="AC15" i="18"/>
  <c r="AC16" i="18"/>
  <c r="AC17" i="18"/>
  <c r="AC18" i="18"/>
  <c r="AC19" i="18"/>
  <c r="AC20" i="18"/>
  <c r="AC21" i="18"/>
  <c r="AC22" i="18"/>
  <c r="AC23" i="18"/>
  <c r="AC24" i="18"/>
  <c r="AC25" i="18"/>
  <c r="AC26" i="18"/>
  <c r="AC27" i="18"/>
  <c r="AC28" i="18"/>
  <c r="AC29" i="18"/>
  <c r="AC30" i="18"/>
  <c r="AC31" i="18"/>
  <c r="AC32" i="18"/>
  <c r="AC33" i="18"/>
  <c r="AC34" i="18"/>
  <c r="AC35" i="18"/>
  <c r="AC36" i="18"/>
  <c r="AC37" i="18"/>
  <c r="AC38" i="18"/>
  <c r="AC39" i="18"/>
  <c r="AC40" i="18"/>
  <c r="AC41" i="18"/>
  <c r="AC42" i="18"/>
  <c r="AC43" i="18"/>
  <c r="AC44" i="18"/>
  <c r="AC45" i="18"/>
  <c r="AC46" i="18"/>
  <c r="AC47" i="18"/>
  <c r="AC48" i="18"/>
  <c r="AC49" i="18"/>
  <c r="AC50" i="18"/>
  <c r="AC51" i="18"/>
  <c r="AC52" i="18"/>
  <c r="AC53" i="18"/>
  <c r="AC54" i="18"/>
  <c r="AC55" i="18"/>
  <c r="AC56" i="18"/>
  <c r="AC57" i="18"/>
  <c r="AC58" i="18"/>
  <c r="AC59" i="18"/>
  <c r="AC60" i="18"/>
  <c r="AC61" i="18"/>
  <c r="AC62" i="18"/>
  <c r="AC63" i="18"/>
  <c r="AC64" i="18"/>
  <c r="AC65" i="18"/>
  <c r="AC66" i="18"/>
  <c r="AC67" i="18"/>
  <c r="AC68" i="18"/>
  <c r="AC69" i="18"/>
  <c r="AC70" i="18"/>
  <c r="AC71" i="18"/>
  <c r="AC72" i="18"/>
  <c r="AC73" i="18"/>
  <c r="AC74" i="18"/>
  <c r="AC75" i="18"/>
  <c r="AC76" i="18"/>
  <c r="AC77" i="18"/>
  <c r="AC78" i="18"/>
  <c r="AC79" i="18"/>
  <c r="AC80" i="18"/>
  <c r="AC81" i="18"/>
  <c r="AC82" i="18"/>
  <c r="AC83" i="18"/>
  <c r="AC84" i="18"/>
  <c r="AC85" i="18"/>
  <c r="AC86" i="18"/>
  <c r="AC87" i="18"/>
  <c r="AC88" i="18"/>
  <c r="AC89" i="18"/>
  <c r="AC90" i="18"/>
  <c r="AC91" i="18"/>
  <c r="AC92" i="18"/>
  <c r="AC93" i="18"/>
  <c r="AC94" i="18"/>
  <c r="AC95" i="18"/>
  <c r="AC96" i="18"/>
  <c r="AC97" i="18"/>
  <c r="AC98" i="18"/>
  <c r="AC99" i="18"/>
  <c r="AC100" i="18"/>
  <c r="AC101" i="18"/>
  <c r="AC102" i="18"/>
  <c r="AC103" i="18"/>
  <c r="AC104" i="18"/>
  <c r="AC105" i="18"/>
  <c r="AC106" i="18"/>
  <c r="AC107" i="18"/>
  <c r="AC108" i="18"/>
  <c r="AC109" i="18"/>
  <c r="AC110" i="18"/>
  <c r="AC111" i="18"/>
  <c r="AC112" i="18"/>
  <c r="AC113" i="18"/>
  <c r="AC114" i="18"/>
  <c r="AC115" i="18"/>
  <c r="AC116" i="18"/>
  <c r="AC117" i="18"/>
  <c r="AC118" i="18"/>
  <c r="AC119" i="18"/>
  <c r="AC120" i="18"/>
  <c r="AC121" i="18"/>
  <c r="AC122" i="18"/>
  <c r="AC123" i="18"/>
  <c r="AC124" i="18"/>
  <c r="AC125" i="18"/>
  <c r="AC126" i="18"/>
  <c r="AC127" i="18"/>
  <c r="AC128" i="18"/>
  <c r="AC129" i="18"/>
  <c r="AC130" i="18"/>
  <c r="AC131" i="18"/>
  <c r="AC132" i="18"/>
  <c r="AC133" i="18"/>
  <c r="AC134" i="18"/>
  <c r="AC135" i="18"/>
  <c r="AC136" i="18"/>
  <c r="AC137" i="18"/>
  <c r="AC138" i="18"/>
  <c r="AC139" i="18"/>
  <c r="AC140" i="18"/>
  <c r="AC141" i="18"/>
  <c r="AC142" i="18"/>
  <c r="AC143" i="18"/>
  <c r="AC144" i="18"/>
  <c r="AC145" i="18"/>
  <c r="AC146" i="18"/>
  <c r="AC147" i="18"/>
  <c r="AC148" i="18"/>
  <c r="AC149" i="18"/>
  <c r="AC150" i="18"/>
  <c r="AC151" i="18"/>
  <c r="AC152" i="18"/>
  <c r="AC153" i="18"/>
  <c r="AC154" i="18"/>
  <c r="AC155" i="18"/>
  <c r="AC156" i="18"/>
  <c r="AC157" i="18"/>
  <c r="AC158" i="18"/>
  <c r="AC159" i="18"/>
  <c r="Y10" i="19"/>
  <c r="Y160" i="19" s="1"/>
  <c r="W21" i="8" s="1"/>
  <c r="Y11" i="19"/>
  <c r="Y12" i="19"/>
  <c r="Y13" i="19"/>
  <c r="Y14" i="19"/>
  <c r="Y15" i="19"/>
  <c r="Y16" i="19"/>
  <c r="Y17" i="19"/>
  <c r="Y18" i="19"/>
  <c r="Y19" i="19"/>
  <c r="Y20" i="19"/>
  <c r="Y21" i="19"/>
  <c r="Y22" i="19"/>
  <c r="Y23" i="19"/>
  <c r="Y24" i="19"/>
  <c r="Y25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5" i="19"/>
  <c r="Y46" i="19"/>
  <c r="Y47" i="19"/>
  <c r="Y48" i="19"/>
  <c r="Y49" i="19"/>
  <c r="Y50" i="19"/>
  <c r="Y51" i="19"/>
  <c r="Y52" i="19"/>
  <c r="Y53" i="19"/>
  <c r="Y54" i="19"/>
  <c r="Y55" i="19"/>
  <c r="Y56" i="19"/>
  <c r="Y57" i="19"/>
  <c r="Y58" i="19"/>
  <c r="Y59" i="19"/>
  <c r="Y60" i="19"/>
  <c r="Y61" i="19"/>
  <c r="Y62" i="19"/>
  <c r="Y63" i="19"/>
  <c r="Y64" i="19"/>
  <c r="Y65" i="19"/>
  <c r="Y66" i="19"/>
  <c r="Y67" i="19"/>
  <c r="Y68" i="19"/>
  <c r="Y69" i="19"/>
  <c r="Y70" i="19"/>
  <c r="Y71" i="19"/>
  <c r="Y72" i="19"/>
  <c r="Y73" i="19"/>
  <c r="Y74" i="19"/>
  <c r="Y75" i="19"/>
  <c r="Y76" i="19"/>
  <c r="Y77" i="19"/>
  <c r="Y78" i="19"/>
  <c r="Y79" i="19"/>
  <c r="Y80" i="19"/>
  <c r="Y81" i="19"/>
  <c r="Y82" i="19"/>
  <c r="Y83" i="19"/>
  <c r="Y84" i="19"/>
  <c r="Y85" i="19"/>
  <c r="Y86" i="19"/>
  <c r="Y87" i="19"/>
  <c r="Y88" i="19"/>
  <c r="Y89" i="19"/>
  <c r="Y90" i="19"/>
  <c r="Y91" i="19"/>
  <c r="Y92" i="19"/>
  <c r="Y93" i="19"/>
  <c r="Y94" i="19"/>
  <c r="Y95" i="19"/>
  <c r="Y96" i="19"/>
  <c r="Y97" i="19"/>
  <c r="Y98" i="19"/>
  <c r="Y99" i="19"/>
  <c r="Y100" i="19"/>
  <c r="Y101" i="19"/>
  <c r="Y102" i="19"/>
  <c r="Y103" i="19"/>
  <c r="Y104" i="19"/>
  <c r="Y105" i="19"/>
  <c r="Y106" i="19"/>
  <c r="Y107" i="19"/>
  <c r="Y108" i="19"/>
  <c r="Y109" i="19"/>
  <c r="Y110" i="19"/>
  <c r="Y111" i="19"/>
  <c r="Y112" i="19"/>
  <c r="Y113" i="19"/>
  <c r="Y114" i="19"/>
  <c r="Y115" i="19"/>
  <c r="Y116" i="19"/>
  <c r="Y117" i="19"/>
  <c r="Y118" i="19"/>
  <c r="Y119" i="19"/>
  <c r="Y120" i="19"/>
  <c r="Y121" i="19"/>
  <c r="Y122" i="19"/>
  <c r="Y123" i="19"/>
  <c r="Y124" i="19"/>
  <c r="Y125" i="19"/>
  <c r="Y126" i="19"/>
  <c r="Y127" i="19"/>
  <c r="Y128" i="19"/>
  <c r="Y129" i="19"/>
  <c r="Y130" i="19"/>
  <c r="Y131" i="19"/>
  <c r="Y132" i="19"/>
  <c r="Y133" i="19"/>
  <c r="Y134" i="19"/>
  <c r="Y135" i="19"/>
  <c r="Y136" i="19"/>
  <c r="Y137" i="19"/>
  <c r="Y138" i="19"/>
  <c r="Y139" i="19"/>
  <c r="Y140" i="19"/>
  <c r="Y141" i="19"/>
  <c r="Y142" i="19"/>
  <c r="Y143" i="19"/>
  <c r="Y144" i="19"/>
  <c r="Y145" i="19"/>
  <c r="Y146" i="19"/>
  <c r="Y147" i="19"/>
  <c r="Y148" i="19"/>
  <c r="Y149" i="19"/>
  <c r="Y150" i="19"/>
  <c r="Y151" i="19"/>
  <c r="Y152" i="19"/>
  <c r="Y153" i="19"/>
  <c r="Y154" i="19"/>
  <c r="Y155" i="19"/>
  <c r="Y156" i="19"/>
  <c r="Y157" i="19"/>
  <c r="Y158" i="19"/>
  <c r="Y159" i="19"/>
  <c r="Z10" i="19"/>
  <c r="Z160" i="19" s="1"/>
  <c r="X21" i="8" s="1"/>
  <c r="Z11" i="19"/>
  <c r="Z12" i="19"/>
  <c r="Z13" i="19"/>
  <c r="Z14" i="19"/>
  <c r="Z15" i="19"/>
  <c r="Z16" i="19"/>
  <c r="Z17" i="19"/>
  <c r="Z18" i="19"/>
  <c r="Z19" i="19"/>
  <c r="Z20" i="19"/>
  <c r="Z21" i="19"/>
  <c r="Z22" i="19"/>
  <c r="Z23" i="19"/>
  <c r="Z24" i="19"/>
  <c r="Z25" i="19"/>
  <c r="Z26" i="19"/>
  <c r="Z27" i="19"/>
  <c r="Z28" i="19"/>
  <c r="Z29" i="19"/>
  <c r="Z30" i="19"/>
  <c r="Z31" i="19"/>
  <c r="Z32" i="19"/>
  <c r="Z33" i="19"/>
  <c r="Z34" i="19"/>
  <c r="Z35" i="19"/>
  <c r="Z36" i="19"/>
  <c r="Z37" i="19"/>
  <c r="Z38" i="19"/>
  <c r="Z39" i="19"/>
  <c r="Z40" i="19"/>
  <c r="Z41" i="19"/>
  <c r="Z42" i="19"/>
  <c r="Z43" i="19"/>
  <c r="Z44" i="19"/>
  <c r="Z45" i="19"/>
  <c r="Z46" i="19"/>
  <c r="Z47" i="19"/>
  <c r="Z48" i="19"/>
  <c r="Z49" i="19"/>
  <c r="Z50" i="19"/>
  <c r="Z51" i="19"/>
  <c r="Z52" i="19"/>
  <c r="Z53" i="19"/>
  <c r="Z54" i="19"/>
  <c r="Z55" i="19"/>
  <c r="Z56" i="19"/>
  <c r="Z57" i="19"/>
  <c r="Z58" i="19"/>
  <c r="Z59" i="19"/>
  <c r="Z60" i="19"/>
  <c r="Z61" i="19"/>
  <c r="Z62" i="19"/>
  <c r="Z63" i="19"/>
  <c r="Z64" i="19"/>
  <c r="Z65" i="19"/>
  <c r="Z66" i="19"/>
  <c r="Z67" i="19"/>
  <c r="Z68" i="19"/>
  <c r="Z69" i="19"/>
  <c r="Z70" i="19"/>
  <c r="Z71" i="19"/>
  <c r="Z72" i="19"/>
  <c r="Z73" i="19"/>
  <c r="Z74" i="19"/>
  <c r="Z75" i="19"/>
  <c r="Z76" i="19"/>
  <c r="Z77" i="19"/>
  <c r="Z78" i="19"/>
  <c r="Z79" i="19"/>
  <c r="Z80" i="19"/>
  <c r="Z81" i="19"/>
  <c r="Z82" i="19"/>
  <c r="Z83" i="19"/>
  <c r="Z84" i="19"/>
  <c r="Z85" i="19"/>
  <c r="Z86" i="19"/>
  <c r="Z87" i="19"/>
  <c r="Z88" i="19"/>
  <c r="Z89" i="19"/>
  <c r="Z90" i="19"/>
  <c r="Z91" i="19"/>
  <c r="Z92" i="19"/>
  <c r="Z93" i="19"/>
  <c r="Z94" i="19"/>
  <c r="Z95" i="19"/>
  <c r="Z96" i="19"/>
  <c r="Z97" i="19"/>
  <c r="Z98" i="19"/>
  <c r="Z99" i="19"/>
  <c r="Z100" i="19"/>
  <c r="Z101" i="19"/>
  <c r="Z102" i="19"/>
  <c r="Z103" i="19"/>
  <c r="Z104" i="19"/>
  <c r="Z105" i="19"/>
  <c r="Z106" i="19"/>
  <c r="Z107" i="19"/>
  <c r="Z108" i="19"/>
  <c r="Z109" i="19"/>
  <c r="Z110" i="19"/>
  <c r="Z111" i="19"/>
  <c r="Z112" i="19"/>
  <c r="Z113" i="19"/>
  <c r="Z114" i="19"/>
  <c r="Z115" i="19"/>
  <c r="Z116" i="19"/>
  <c r="Z117" i="19"/>
  <c r="Z118" i="19"/>
  <c r="Z119" i="19"/>
  <c r="Z120" i="19"/>
  <c r="Z121" i="19"/>
  <c r="Z122" i="19"/>
  <c r="Z123" i="19"/>
  <c r="Z124" i="19"/>
  <c r="Z125" i="19"/>
  <c r="Z126" i="19"/>
  <c r="Z127" i="19"/>
  <c r="Z128" i="19"/>
  <c r="Z129" i="19"/>
  <c r="Z130" i="19"/>
  <c r="Z131" i="19"/>
  <c r="Z132" i="19"/>
  <c r="Z133" i="19"/>
  <c r="Z134" i="19"/>
  <c r="Z135" i="19"/>
  <c r="Z136" i="19"/>
  <c r="Z137" i="19"/>
  <c r="Z138" i="19"/>
  <c r="Z139" i="19"/>
  <c r="Z140" i="19"/>
  <c r="Z141" i="19"/>
  <c r="Z142" i="19"/>
  <c r="Z143" i="19"/>
  <c r="Z144" i="19"/>
  <c r="Z145" i="19"/>
  <c r="Z146" i="19"/>
  <c r="Z147" i="19"/>
  <c r="Z148" i="19"/>
  <c r="Z149" i="19"/>
  <c r="Z150" i="19"/>
  <c r="Z151" i="19"/>
  <c r="Z152" i="19"/>
  <c r="Z153" i="19"/>
  <c r="Z154" i="19"/>
  <c r="Z155" i="19"/>
  <c r="Z156" i="19"/>
  <c r="Z157" i="19"/>
  <c r="Z158" i="19"/>
  <c r="Z159" i="19"/>
  <c r="AA10" i="19"/>
  <c r="AA160" i="19" s="1"/>
  <c r="Y21" i="8" s="1"/>
  <c r="AA11" i="19"/>
  <c r="AA12" i="19"/>
  <c r="AA13" i="19"/>
  <c r="AA14" i="19"/>
  <c r="AA15" i="19"/>
  <c r="AA16" i="19"/>
  <c r="AA17" i="19"/>
  <c r="AA18" i="19"/>
  <c r="AA19" i="19"/>
  <c r="AA20" i="19"/>
  <c r="AA21" i="19"/>
  <c r="AA22" i="19"/>
  <c r="AA23" i="19"/>
  <c r="AA24" i="19"/>
  <c r="AA25" i="19"/>
  <c r="AA26" i="19"/>
  <c r="AA27" i="19"/>
  <c r="AA28" i="19"/>
  <c r="AA29" i="19"/>
  <c r="AA30" i="19"/>
  <c r="AA31" i="19"/>
  <c r="AA32" i="19"/>
  <c r="AA33" i="19"/>
  <c r="AA34" i="19"/>
  <c r="AA35" i="19"/>
  <c r="AA36" i="19"/>
  <c r="AA37" i="19"/>
  <c r="AA38" i="19"/>
  <c r="AA39" i="19"/>
  <c r="AA40" i="19"/>
  <c r="AA41" i="19"/>
  <c r="AA42" i="19"/>
  <c r="AA43" i="19"/>
  <c r="AA44" i="19"/>
  <c r="AA45" i="19"/>
  <c r="AA46" i="19"/>
  <c r="AA47" i="19"/>
  <c r="AA48" i="19"/>
  <c r="AA49" i="19"/>
  <c r="AA50" i="19"/>
  <c r="AA51" i="19"/>
  <c r="AA52" i="19"/>
  <c r="AA53" i="19"/>
  <c r="AA54" i="19"/>
  <c r="AA55" i="19"/>
  <c r="AA56" i="19"/>
  <c r="AA57" i="19"/>
  <c r="AA58" i="19"/>
  <c r="AA59" i="19"/>
  <c r="AA60" i="19"/>
  <c r="AA61" i="19"/>
  <c r="AA62" i="19"/>
  <c r="AA63" i="19"/>
  <c r="AA64" i="19"/>
  <c r="AA65" i="19"/>
  <c r="AA66" i="19"/>
  <c r="AA67" i="19"/>
  <c r="AA68" i="19"/>
  <c r="AA69" i="19"/>
  <c r="AA70" i="19"/>
  <c r="AA71" i="19"/>
  <c r="AA72" i="19"/>
  <c r="AA73" i="19"/>
  <c r="AA74" i="19"/>
  <c r="AA75" i="19"/>
  <c r="AA76" i="19"/>
  <c r="AA77" i="19"/>
  <c r="AA78" i="19"/>
  <c r="AA79" i="19"/>
  <c r="AA80" i="19"/>
  <c r="AA81" i="19"/>
  <c r="AA82" i="19"/>
  <c r="AA83" i="19"/>
  <c r="AA84" i="19"/>
  <c r="AA85" i="19"/>
  <c r="AA86" i="19"/>
  <c r="AA87" i="19"/>
  <c r="AA88" i="19"/>
  <c r="AA89" i="19"/>
  <c r="AA90" i="19"/>
  <c r="AA91" i="19"/>
  <c r="AA92" i="19"/>
  <c r="AA93" i="19"/>
  <c r="AA94" i="19"/>
  <c r="AA95" i="19"/>
  <c r="AA96" i="19"/>
  <c r="AA97" i="19"/>
  <c r="AA98" i="19"/>
  <c r="AA99" i="19"/>
  <c r="AA100" i="19"/>
  <c r="AA101" i="19"/>
  <c r="AA102" i="19"/>
  <c r="AA103" i="19"/>
  <c r="AA104" i="19"/>
  <c r="AA105" i="19"/>
  <c r="AA106" i="19"/>
  <c r="AA107" i="19"/>
  <c r="AA108" i="19"/>
  <c r="AA109" i="19"/>
  <c r="AA110" i="19"/>
  <c r="AA111" i="19"/>
  <c r="AA112" i="19"/>
  <c r="AA113" i="19"/>
  <c r="AA114" i="19"/>
  <c r="AA115" i="19"/>
  <c r="AA116" i="19"/>
  <c r="AA117" i="19"/>
  <c r="AA118" i="19"/>
  <c r="AA119" i="19"/>
  <c r="AA120" i="19"/>
  <c r="AA121" i="19"/>
  <c r="AA122" i="19"/>
  <c r="AA123" i="19"/>
  <c r="AA124" i="19"/>
  <c r="AA125" i="19"/>
  <c r="AA126" i="19"/>
  <c r="AA127" i="19"/>
  <c r="AA128" i="19"/>
  <c r="AA129" i="19"/>
  <c r="AA130" i="19"/>
  <c r="AA131" i="19"/>
  <c r="AA132" i="19"/>
  <c r="AA133" i="19"/>
  <c r="AA134" i="19"/>
  <c r="AA135" i="19"/>
  <c r="AA136" i="19"/>
  <c r="AA137" i="19"/>
  <c r="AA138" i="19"/>
  <c r="AA139" i="19"/>
  <c r="AA140" i="19"/>
  <c r="AA141" i="19"/>
  <c r="AA142" i="19"/>
  <c r="AA143" i="19"/>
  <c r="AA144" i="19"/>
  <c r="AA145" i="19"/>
  <c r="AA146" i="19"/>
  <c r="AA147" i="19"/>
  <c r="AA148" i="19"/>
  <c r="AA149" i="19"/>
  <c r="AA150" i="19"/>
  <c r="AA151" i="19"/>
  <c r="AA152" i="19"/>
  <c r="AA153" i="19"/>
  <c r="AA154" i="19"/>
  <c r="AA155" i="19"/>
  <c r="AA156" i="19"/>
  <c r="AA157" i="19"/>
  <c r="AA158" i="19"/>
  <c r="AA159" i="19"/>
  <c r="AB10" i="19"/>
  <c r="AB160" i="19" s="1"/>
  <c r="Z21" i="8" s="1"/>
  <c r="AB11" i="19"/>
  <c r="AB12" i="19"/>
  <c r="AB13" i="19"/>
  <c r="AB14" i="19"/>
  <c r="AB15" i="19"/>
  <c r="AB16" i="19"/>
  <c r="AB17" i="19"/>
  <c r="AB18" i="19"/>
  <c r="AB19" i="19"/>
  <c r="AB20" i="19"/>
  <c r="AB21" i="19"/>
  <c r="AB22" i="19"/>
  <c r="AB23" i="19"/>
  <c r="AB24" i="19"/>
  <c r="AB25" i="19"/>
  <c r="AB26" i="19"/>
  <c r="AB27" i="19"/>
  <c r="AB28" i="19"/>
  <c r="AB29" i="19"/>
  <c r="AB30" i="19"/>
  <c r="AB31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5" i="19"/>
  <c r="AB46" i="19"/>
  <c r="AB47" i="19"/>
  <c r="AB48" i="19"/>
  <c r="AB49" i="19"/>
  <c r="AB50" i="19"/>
  <c r="AB51" i="19"/>
  <c r="AB52" i="19"/>
  <c r="AB53" i="19"/>
  <c r="AB54" i="19"/>
  <c r="AB55" i="19"/>
  <c r="AB56" i="19"/>
  <c r="AB57" i="19"/>
  <c r="AB58" i="19"/>
  <c r="AB59" i="19"/>
  <c r="AB60" i="19"/>
  <c r="AB61" i="19"/>
  <c r="AB62" i="19"/>
  <c r="AB63" i="19"/>
  <c r="AB64" i="19"/>
  <c r="AB65" i="19"/>
  <c r="AB66" i="19"/>
  <c r="AB67" i="19"/>
  <c r="AB68" i="19"/>
  <c r="AB69" i="19"/>
  <c r="AB70" i="19"/>
  <c r="AB71" i="19"/>
  <c r="AB72" i="19"/>
  <c r="AB73" i="19"/>
  <c r="AB74" i="19"/>
  <c r="AB75" i="19"/>
  <c r="AB76" i="19"/>
  <c r="AB77" i="19"/>
  <c r="AB78" i="19"/>
  <c r="AB79" i="19"/>
  <c r="AB80" i="19"/>
  <c r="AB81" i="19"/>
  <c r="AB82" i="19"/>
  <c r="AB83" i="19"/>
  <c r="AB84" i="19"/>
  <c r="AB85" i="19"/>
  <c r="AB86" i="19"/>
  <c r="AB87" i="19"/>
  <c r="AB88" i="19"/>
  <c r="AB89" i="19"/>
  <c r="AB90" i="19"/>
  <c r="AB91" i="19"/>
  <c r="AB92" i="19"/>
  <c r="AB93" i="19"/>
  <c r="AB94" i="19"/>
  <c r="AB95" i="19"/>
  <c r="AB96" i="19"/>
  <c r="AB97" i="19"/>
  <c r="AB98" i="19"/>
  <c r="AB99" i="19"/>
  <c r="AB100" i="19"/>
  <c r="AB101" i="19"/>
  <c r="AB102" i="19"/>
  <c r="AB103" i="19"/>
  <c r="AB104" i="19"/>
  <c r="AB105" i="19"/>
  <c r="AB106" i="19"/>
  <c r="AB107" i="19"/>
  <c r="AB108" i="19"/>
  <c r="AB109" i="19"/>
  <c r="AB110" i="19"/>
  <c r="AB111" i="19"/>
  <c r="AB112" i="19"/>
  <c r="AB113" i="19"/>
  <c r="AB114" i="19"/>
  <c r="AB115" i="19"/>
  <c r="AB116" i="19"/>
  <c r="AB117" i="19"/>
  <c r="AB118" i="19"/>
  <c r="AB119" i="19"/>
  <c r="AB120" i="19"/>
  <c r="AB121" i="19"/>
  <c r="AB122" i="19"/>
  <c r="AB123" i="19"/>
  <c r="AB124" i="19"/>
  <c r="AB125" i="19"/>
  <c r="AB126" i="19"/>
  <c r="AB127" i="19"/>
  <c r="AB128" i="19"/>
  <c r="AB129" i="19"/>
  <c r="AB130" i="19"/>
  <c r="AB131" i="19"/>
  <c r="AB132" i="19"/>
  <c r="AB133" i="19"/>
  <c r="AB134" i="19"/>
  <c r="AB135" i="19"/>
  <c r="AB136" i="19"/>
  <c r="AB137" i="19"/>
  <c r="AB138" i="19"/>
  <c r="AB139" i="19"/>
  <c r="AB140" i="19"/>
  <c r="AB141" i="19"/>
  <c r="AB142" i="19"/>
  <c r="AB143" i="19"/>
  <c r="AB144" i="19"/>
  <c r="AB145" i="19"/>
  <c r="AB146" i="19"/>
  <c r="AB147" i="19"/>
  <c r="AB148" i="19"/>
  <c r="AB149" i="19"/>
  <c r="AB150" i="19"/>
  <c r="AB151" i="19"/>
  <c r="AB152" i="19"/>
  <c r="AB153" i="19"/>
  <c r="AB154" i="19"/>
  <c r="AB155" i="19"/>
  <c r="AB156" i="19"/>
  <c r="AB157" i="19"/>
  <c r="AB158" i="19"/>
  <c r="AB159" i="19"/>
  <c r="AC10" i="19"/>
  <c r="AC160" i="19" s="1"/>
  <c r="AA21" i="8" s="1"/>
  <c r="AC11" i="19"/>
  <c r="AC12" i="19"/>
  <c r="AC13" i="19"/>
  <c r="AC14" i="19"/>
  <c r="AC15" i="19"/>
  <c r="AC16" i="19"/>
  <c r="AC17" i="19"/>
  <c r="AC18" i="19"/>
  <c r="AC19" i="19"/>
  <c r="AC20" i="19"/>
  <c r="AC21" i="19"/>
  <c r="AC22" i="19"/>
  <c r="AC23" i="19"/>
  <c r="AC24" i="19"/>
  <c r="AC25" i="19"/>
  <c r="AC26" i="19"/>
  <c r="AC27" i="19"/>
  <c r="AC28" i="19"/>
  <c r="AC29" i="19"/>
  <c r="AC30" i="19"/>
  <c r="AC31" i="19"/>
  <c r="AC32" i="19"/>
  <c r="AC33" i="19"/>
  <c r="AC34" i="19"/>
  <c r="AC35" i="19"/>
  <c r="AC36" i="19"/>
  <c r="AC37" i="19"/>
  <c r="AC38" i="19"/>
  <c r="AC39" i="19"/>
  <c r="AC40" i="19"/>
  <c r="AC41" i="19"/>
  <c r="AC42" i="19"/>
  <c r="AC43" i="19"/>
  <c r="AC44" i="19"/>
  <c r="AC45" i="19"/>
  <c r="AC46" i="19"/>
  <c r="AC47" i="19"/>
  <c r="AC48" i="19"/>
  <c r="AC49" i="19"/>
  <c r="AC50" i="19"/>
  <c r="AC51" i="19"/>
  <c r="AC52" i="19"/>
  <c r="AC53" i="19"/>
  <c r="AC54" i="19"/>
  <c r="AC55" i="19"/>
  <c r="AC56" i="19"/>
  <c r="AC57" i="19"/>
  <c r="AC58" i="19"/>
  <c r="AC59" i="19"/>
  <c r="AC60" i="19"/>
  <c r="AC61" i="19"/>
  <c r="AC62" i="19"/>
  <c r="AC63" i="19"/>
  <c r="AC64" i="19"/>
  <c r="AC65" i="19"/>
  <c r="AC66" i="19"/>
  <c r="AC67" i="19"/>
  <c r="AC68" i="19"/>
  <c r="AC69" i="19"/>
  <c r="AC70" i="19"/>
  <c r="AC71" i="19"/>
  <c r="AC72" i="19"/>
  <c r="AC73" i="19"/>
  <c r="AC74" i="19"/>
  <c r="AC75" i="19"/>
  <c r="AC76" i="19"/>
  <c r="AC77" i="19"/>
  <c r="AC78" i="19"/>
  <c r="AC79" i="19"/>
  <c r="AC80" i="19"/>
  <c r="AC81" i="19"/>
  <c r="AC82" i="19"/>
  <c r="AC83" i="19"/>
  <c r="AC84" i="19"/>
  <c r="AC85" i="19"/>
  <c r="AC86" i="19"/>
  <c r="AC87" i="19"/>
  <c r="AC88" i="19"/>
  <c r="AC89" i="19"/>
  <c r="AC90" i="19"/>
  <c r="AC91" i="19"/>
  <c r="AC92" i="19"/>
  <c r="AC93" i="19"/>
  <c r="AC94" i="19"/>
  <c r="AC95" i="19"/>
  <c r="AC96" i="19"/>
  <c r="AC97" i="19"/>
  <c r="AC98" i="19"/>
  <c r="AC99" i="19"/>
  <c r="AC100" i="19"/>
  <c r="AC101" i="19"/>
  <c r="AC102" i="19"/>
  <c r="AC103" i="19"/>
  <c r="AC104" i="19"/>
  <c r="AC105" i="19"/>
  <c r="AC106" i="19"/>
  <c r="AC107" i="19"/>
  <c r="AC108" i="19"/>
  <c r="AC109" i="19"/>
  <c r="AC110" i="19"/>
  <c r="AC111" i="19"/>
  <c r="AC112" i="19"/>
  <c r="AC113" i="19"/>
  <c r="AC114" i="19"/>
  <c r="AC115" i="19"/>
  <c r="AC116" i="19"/>
  <c r="AC117" i="19"/>
  <c r="AC118" i="19"/>
  <c r="AC119" i="19"/>
  <c r="AC120" i="19"/>
  <c r="AC121" i="19"/>
  <c r="AC122" i="19"/>
  <c r="AC123" i="19"/>
  <c r="AC124" i="19"/>
  <c r="AC125" i="19"/>
  <c r="AC126" i="19"/>
  <c r="AC127" i="19"/>
  <c r="AC128" i="19"/>
  <c r="AC129" i="19"/>
  <c r="AC130" i="19"/>
  <c r="AC131" i="19"/>
  <c r="AC132" i="19"/>
  <c r="AC133" i="19"/>
  <c r="AC134" i="19"/>
  <c r="AC135" i="19"/>
  <c r="AC136" i="19"/>
  <c r="AC137" i="19"/>
  <c r="AC138" i="19"/>
  <c r="AC139" i="19"/>
  <c r="AC140" i="19"/>
  <c r="AC141" i="19"/>
  <c r="AC142" i="19"/>
  <c r="AC143" i="19"/>
  <c r="AC144" i="19"/>
  <c r="AC145" i="19"/>
  <c r="AC146" i="19"/>
  <c r="AC147" i="19"/>
  <c r="AC148" i="19"/>
  <c r="AC149" i="19"/>
  <c r="AC150" i="19"/>
  <c r="AC151" i="19"/>
  <c r="AC152" i="19"/>
  <c r="AC153" i="19"/>
  <c r="AC154" i="19"/>
  <c r="AC155" i="19"/>
  <c r="AC156" i="19"/>
  <c r="AC157" i="19"/>
  <c r="AC158" i="19"/>
  <c r="AC159" i="19"/>
  <c r="U18" i="8"/>
  <c r="Y10" i="16"/>
  <c r="Y160" i="16" s="1"/>
  <c r="W18" i="8" s="1"/>
  <c r="Y11" i="16"/>
  <c r="Y12" i="16"/>
  <c r="Y13" i="16"/>
  <c r="Y14" i="16"/>
  <c r="Y15" i="16"/>
  <c r="Y16" i="16"/>
  <c r="Y17" i="16"/>
  <c r="Y18" i="16"/>
  <c r="Y19" i="16"/>
  <c r="Y20" i="16"/>
  <c r="Y21" i="16"/>
  <c r="Y22" i="16"/>
  <c r="Y23" i="16"/>
  <c r="Y24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Y54" i="16"/>
  <c r="Y55" i="16"/>
  <c r="Y56" i="16"/>
  <c r="Y57" i="16"/>
  <c r="Y58" i="16"/>
  <c r="Y59" i="16"/>
  <c r="Y60" i="16"/>
  <c r="Y61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79" i="16"/>
  <c r="Y80" i="16"/>
  <c r="Y81" i="16"/>
  <c r="Y82" i="16"/>
  <c r="Y83" i="16"/>
  <c r="Y84" i="16"/>
  <c r="Y85" i="16"/>
  <c r="Y86" i="16"/>
  <c r="Y87" i="16"/>
  <c r="Y88" i="16"/>
  <c r="Y89" i="16"/>
  <c r="Y90" i="16"/>
  <c r="Y91" i="16"/>
  <c r="Y92" i="16"/>
  <c r="Y93" i="16"/>
  <c r="Y94" i="16"/>
  <c r="Y95" i="16"/>
  <c r="Y96" i="16"/>
  <c r="Y97" i="16"/>
  <c r="Y98" i="16"/>
  <c r="Y99" i="16"/>
  <c r="Y100" i="16"/>
  <c r="Y101" i="16"/>
  <c r="Y102" i="16"/>
  <c r="Y103" i="16"/>
  <c r="Y104" i="16"/>
  <c r="Y105" i="16"/>
  <c r="Y106" i="16"/>
  <c r="Y107" i="16"/>
  <c r="Y108" i="16"/>
  <c r="Y109" i="16"/>
  <c r="Y110" i="16"/>
  <c r="Y111" i="16"/>
  <c r="Y112" i="16"/>
  <c r="Y113" i="16"/>
  <c r="Y114" i="16"/>
  <c r="Y115" i="16"/>
  <c r="Y116" i="16"/>
  <c r="Y117" i="16"/>
  <c r="Y118" i="16"/>
  <c r="Y119" i="16"/>
  <c r="Y120" i="16"/>
  <c r="Y121" i="16"/>
  <c r="Y122" i="16"/>
  <c r="Y123" i="16"/>
  <c r="Y124" i="16"/>
  <c r="Y125" i="16"/>
  <c r="Y126" i="16"/>
  <c r="Y127" i="16"/>
  <c r="Y128" i="16"/>
  <c r="Y129" i="16"/>
  <c r="Y130" i="16"/>
  <c r="Y131" i="16"/>
  <c r="Y132" i="16"/>
  <c r="Y133" i="16"/>
  <c r="Y134" i="16"/>
  <c r="Y135" i="16"/>
  <c r="Y136" i="16"/>
  <c r="Y137" i="16"/>
  <c r="Y138" i="16"/>
  <c r="Y139" i="16"/>
  <c r="Y140" i="16"/>
  <c r="Y141" i="16"/>
  <c r="Y142" i="16"/>
  <c r="Y143" i="16"/>
  <c r="Y144" i="16"/>
  <c r="Y145" i="16"/>
  <c r="Y146" i="16"/>
  <c r="Y147" i="16"/>
  <c r="Y148" i="16"/>
  <c r="Y149" i="16"/>
  <c r="Y150" i="16"/>
  <c r="Y151" i="16"/>
  <c r="Y152" i="16"/>
  <c r="Y153" i="16"/>
  <c r="Y154" i="16"/>
  <c r="Y155" i="16"/>
  <c r="Y156" i="16"/>
  <c r="Y157" i="16"/>
  <c r="Y158" i="16"/>
  <c r="Y159" i="16"/>
  <c r="Z10" i="16"/>
  <c r="Z160" i="16" s="1"/>
  <c r="X18" i="8" s="1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2" i="16"/>
  <c r="Z83" i="16"/>
  <c r="Z84" i="16"/>
  <c r="Z85" i="16"/>
  <c r="Z86" i="16"/>
  <c r="Z87" i="16"/>
  <c r="Z88" i="16"/>
  <c r="Z89" i="16"/>
  <c r="Z90" i="16"/>
  <c r="Z91" i="16"/>
  <c r="Z92" i="16"/>
  <c r="Z93" i="16"/>
  <c r="Z94" i="16"/>
  <c r="Z95" i="16"/>
  <c r="Z96" i="16"/>
  <c r="Z97" i="16"/>
  <c r="Z98" i="16"/>
  <c r="Z99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1" i="16"/>
  <c r="Z122" i="16"/>
  <c r="Z123" i="16"/>
  <c r="Z124" i="16"/>
  <c r="Z125" i="16"/>
  <c r="Z126" i="16"/>
  <c r="Z127" i="16"/>
  <c r="Z128" i="16"/>
  <c r="Z129" i="16"/>
  <c r="Z130" i="16"/>
  <c r="Z131" i="16"/>
  <c r="Z132" i="16"/>
  <c r="Z133" i="16"/>
  <c r="Z134" i="16"/>
  <c r="Z135" i="16"/>
  <c r="Z136" i="16"/>
  <c r="Z137" i="16"/>
  <c r="Z138" i="16"/>
  <c r="Z139" i="16"/>
  <c r="Z140" i="16"/>
  <c r="Z141" i="16"/>
  <c r="Z142" i="16"/>
  <c r="Z143" i="16"/>
  <c r="Z144" i="16"/>
  <c r="Z145" i="16"/>
  <c r="Z146" i="16"/>
  <c r="Z147" i="16"/>
  <c r="Z148" i="16"/>
  <c r="Z149" i="16"/>
  <c r="Z150" i="16"/>
  <c r="Z151" i="16"/>
  <c r="Z152" i="16"/>
  <c r="Z153" i="16"/>
  <c r="Z154" i="16"/>
  <c r="Z155" i="16"/>
  <c r="Z156" i="16"/>
  <c r="Z157" i="16"/>
  <c r="Z158" i="16"/>
  <c r="Z159" i="16"/>
  <c r="AA10" i="16"/>
  <c r="AA160" i="16" s="1"/>
  <c r="Y18" i="8" s="1"/>
  <c r="AA11" i="16"/>
  <c r="AA12" i="16"/>
  <c r="AA13" i="16"/>
  <c r="AA14" i="16"/>
  <c r="AA15" i="16"/>
  <c r="AA16" i="16"/>
  <c r="AA17" i="16"/>
  <c r="AA18" i="16"/>
  <c r="AA19" i="16"/>
  <c r="AA20" i="16"/>
  <c r="AA21" i="16"/>
  <c r="AA22" i="16"/>
  <c r="AA23" i="16"/>
  <c r="AA24" i="16"/>
  <c r="AA25" i="16"/>
  <c r="AA26" i="16"/>
  <c r="AA27" i="16"/>
  <c r="AA28" i="16"/>
  <c r="AA29" i="16"/>
  <c r="AA30" i="16"/>
  <c r="AA31" i="16"/>
  <c r="AA32" i="16"/>
  <c r="AA33" i="16"/>
  <c r="AA34" i="16"/>
  <c r="AA35" i="16"/>
  <c r="AA36" i="16"/>
  <c r="AA37" i="16"/>
  <c r="AA38" i="16"/>
  <c r="AA39" i="16"/>
  <c r="AA40" i="16"/>
  <c r="AA41" i="16"/>
  <c r="AA42" i="16"/>
  <c r="AA43" i="16"/>
  <c r="AA44" i="16"/>
  <c r="AA45" i="16"/>
  <c r="AA46" i="16"/>
  <c r="AA47" i="16"/>
  <c r="AA48" i="16"/>
  <c r="AA49" i="16"/>
  <c r="AA50" i="16"/>
  <c r="AA51" i="16"/>
  <c r="AA52" i="16"/>
  <c r="AA53" i="16"/>
  <c r="AA54" i="16"/>
  <c r="AA55" i="16"/>
  <c r="AA56" i="16"/>
  <c r="AA57" i="16"/>
  <c r="AA58" i="16"/>
  <c r="AA59" i="16"/>
  <c r="AA60" i="16"/>
  <c r="AA61" i="16"/>
  <c r="AA62" i="16"/>
  <c r="AA63" i="16"/>
  <c r="AA64" i="16"/>
  <c r="AA65" i="16"/>
  <c r="AA66" i="16"/>
  <c r="AA67" i="16"/>
  <c r="AA68" i="16"/>
  <c r="AA69" i="16"/>
  <c r="AA70" i="16"/>
  <c r="AA71" i="16"/>
  <c r="AA72" i="16"/>
  <c r="AA73" i="16"/>
  <c r="AA74" i="16"/>
  <c r="AA75" i="16"/>
  <c r="AA76" i="16"/>
  <c r="AA77" i="16"/>
  <c r="AA78" i="16"/>
  <c r="AA79" i="16"/>
  <c r="AA80" i="16"/>
  <c r="AA81" i="16"/>
  <c r="AA82" i="16"/>
  <c r="AA83" i="16"/>
  <c r="AA84" i="16"/>
  <c r="AA85" i="16"/>
  <c r="AA86" i="16"/>
  <c r="AA87" i="16"/>
  <c r="AA88" i="16"/>
  <c r="AA89" i="16"/>
  <c r="AA90" i="16"/>
  <c r="AA91" i="16"/>
  <c r="AA92" i="16"/>
  <c r="AA93" i="16"/>
  <c r="AA94" i="16"/>
  <c r="AA95" i="16"/>
  <c r="AA96" i="16"/>
  <c r="AA97" i="16"/>
  <c r="AA98" i="16"/>
  <c r="AA99" i="16"/>
  <c r="AA100" i="16"/>
  <c r="AA101" i="16"/>
  <c r="AA102" i="16"/>
  <c r="AA103" i="16"/>
  <c r="AA104" i="16"/>
  <c r="AA105" i="16"/>
  <c r="AA106" i="16"/>
  <c r="AA107" i="16"/>
  <c r="AA108" i="16"/>
  <c r="AA109" i="16"/>
  <c r="AA110" i="16"/>
  <c r="AA111" i="16"/>
  <c r="AA112" i="16"/>
  <c r="AA113" i="16"/>
  <c r="AA114" i="16"/>
  <c r="AA115" i="16"/>
  <c r="AA116" i="16"/>
  <c r="AA117" i="16"/>
  <c r="AA118" i="16"/>
  <c r="AA119" i="16"/>
  <c r="AA120" i="16"/>
  <c r="AA121" i="16"/>
  <c r="AA122" i="16"/>
  <c r="AA123" i="16"/>
  <c r="AA124" i="16"/>
  <c r="AA125" i="16"/>
  <c r="AA126" i="16"/>
  <c r="AA127" i="16"/>
  <c r="AA128" i="16"/>
  <c r="AA129" i="16"/>
  <c r="AA130" i="16"/>
  <c r="AA131" i="16"/>
  <c r="AA132" i="16"/>
  <c r="AA133" i="16"/>
  <c r="AA134" i="16"/>
  <c r="AA135" i="16"/>
  <c r="AA136" i="16"/>
  <c r="AA137" i="16"/>
  <c r="AA138" i="16"/>
  <c r="AA139" i="16"/>
  <c r="AA140" i="16"/>
  <c r="AA141" i="16"/>
  <c r="AA142" i="16"/>
  <c r="AA143" i="16"/>
  <c r="AA144" i="16"/>
  <c r="AA145" i="16"/>
  <c r="AA146" i="16"/>
  <c r="AA147" i="16"/>
  <c r="AA148" i="16"/>
  <c r="AA149" i="16"/>
  <c r="AA150" i="16"/>
  <c r="AA151" i="16"/>
  <c r="AA152" i="16"/>
  <c r="AA153" i="16"/>
  <c r="AA154" i="16"/>
  <c r="AA155" i="16"/>
  <c r="AA156" i="16"/>
  <c r="AA157" i="16"/>
  <c r="AA158" i="16"/>
  <c r="AA159" i="16"/>
  <c r="AB10" i="16"/>
  <c r="AB160" i="16" s="1"/>
  <c r="Z18" i="8" s="1"/>
  <c r="AB11" i="16"/>
  <c r="AB12" i="16"/>
  <c r="AB13" i="16"/>
  <c r="AB14" i="16"/>
  <c r="AB15" i="16"/>
  <c r="AB16" i="16"/>
  <c r="AB17" i="16"/>
  <c r="AB18" i="16"/>
  <c r="AB19" i="16"/>
  <c r="AB20" i="16"/>
  <c r="AB21" i="16"/>
  <c r="AB22" i="16"/>
  <c r="AB23" i="16"/>
  <c r="AB24" i="16"/>
  <c r="AB25" i="16"/>
  <c r="AB26" i="16"/>
  <c r="AB27" i="16"/>
  <c r="AB28" i="16"/>
  <c r="AB29" i="16"/>
  <c r="AB30" i="16"/>
  <c r="AB31" i="16"/>
  <c r="AB32" i="16"/>
  <c r="AB33" i="16"/>
  <c r="AB34" i="16"/>
  <c r="AB35" i="16"/>
  <c r="AB36" i="16"/>
  <c r="AB37" i="16"/>
  <c r="AB38" i="16"/>
  <c r="AB39" i="16"/>
  <c r="AB40" i="16"/>
  <c r="AB41" i="16"/>
  <c r="AB42" i="16"/>
  <c r="AB43" i="16"/>
  <c r="AB44" i="16"/>
  <c r="AB45" i="16"/>
  <c r="AB46" i="16"/>
  <c r="AB47" i="16"/>
  <c r="AB48" i="16"/>
  <c r="AB49" i="16"/>
  <c r="AB50" i="16"/>
  <c r="AB51" i="16"/>
  <c r="AB52" i="16"/>
  <c r="AB53" i="16"/>
  <c r="AB54" i="16"/>
  <c r="AB55" i="16"/>
  <c r="AB56" i="16"/>
  <c r="AB57" i="16"/>
  <c r="AB58" i="16"/>
  <c r="AB59" i="16"/>
  <c r="AB60" i="16"/>
  <c r="AB61" i="16"/>
  <c r="AB62" i="16"/>
  <c r="AB63" i="16"/>
  <c r="AB64" i="16"/>
  <c r="AB65" i="16"/>
  <c r="AB66" i="16"/>
  <c r="AB67" i="16"/>
  <c r="AB68" i="16"/>
  <c r="AB69" i="16"/>
  <c r="AB70" i="16"/>
  <c r="AB71" i="16"/>
  <c r="AB72" i="16"/>
  <c r="AB73" i="16"/>
  <c r="AB74" i="16"/>
  <c r="AB75" i="16"/>
  <c r="AB76" i="16"/>
  <c r="AB77" i="16"/>
  <c r="AB78" i="16"/>
  <c r="AB79" i="16"/>
  <c r="AB80" i="16"/>
  <c r="AB81" i="16"/>
  <c r="AB82" i="16"/>
  <c r="AB83" i="16"/>
  <c r="AB84" i="16"/>
  <c r="AB85" i="16"/>
  <c r="AB86" i="16"/>
  <c r="AB87" i="16"/>
  <c r="AB88" i="16"/>
  <c r="AB89" i="16"/>
  <c r="AB90" i="16"/>
  <c r="AB91" i="16"/>
  <c r="AB92" i="16"/>
  <c r="AB93" i="16"/>
  <c r="AB94" i="16"/>
  <c r="AB95" i="16"/>
  <c r="AB96" i="16"/>
  <c r="AB97" i="16"/>
  <c r="AB98" i="16"/>
  <c r="AB99" i="16"/>
  <c r="AB100" i="16"/>
  <c r="AB101" i="16"/>
  <c r="AB102" i="16"/>
  <c r="AB103" i="16"/>
  <c r="AB104" i="16"/>
  <c r="AB105" i="16"/>
  <c r="AB106" i="16"/>
  <c r="AB107" i="16"/>
  <c r="AB108" i="16"/>
  <c r="AB109" i="16"/>
  <c r="AB110" i="16"/>
  <c r="AB111" i="16"/>
  <c r="AB112" i="16"/>
  <c r="AB113" i="16"/>
  <c r="AB114" i="16"/>
  <c r="AB115" i="16"/>
  <c r="AB116" i="16"/>
  <c r="AB117" i="16"/>
  <c r="AB118" i="16"/>
  <c r="AB119" i="16"/>
  <c r="AB120" i="16"/>
  <c r="AB121" i="16"/>
  <c r="AB122" i="16"/>
  <c r="AB123" i="16"/>
  <c r="AB124" i="16"/>
  <c r="AB125" i="16"/>
  <c r="AB126" i="16"/>
  <c r="AB127" i="16"/>
  <c r="AB128" i="16"/>
  <c r="AB129" i="16"/>
  <c r="AB130" i="16"/>
  <c r="AB131" i="16"/>
  <c r="AB132" i="16"/>
  <c r="AB133" i="16"/>
  <c r="AB134" i="16"/>
  <c r="AB135" i="16"/>
  <c r="AB136" i="16"/>
  <c r="AB137" i="16"/>
  <c r="AB138" i="16"/>
  <c r="AB139" i="16"/>
  <c r="AB140" i="16"/>
  <c r="AB141" i="16"/>
  <c r="AB142" i="16"/>
  <c r="AB143" i="16"/>
  <c r="AB144" i="16"/>
  <c r="AB145" i="16"/>
  <c r="AB146" i="16"/>
  <c r="AB147" i="16"/>
  <c r="AB148" i="16"/>
  <c r="AB149" i="16"/>
  <c r="AB150" i="16"/>
  <c r="AB151" i="16"/>
  <c r="AB152" i="16"/>
  <c r="AB153" i="16"/>
  <c r="AB154" i="16"/>
  <c r="AB155" i="16"/>
  <c r="AB156" i="16"/>
  <c r="AB157" i="16"/>
  <c r="AB158" i="16"/>
  <c r="AB159" i="16"/>
  <c r="AC10" i="16"/>
  <c r="AC160" i="16" s="1"/>
  <c r="AA18" i="8" s="1"/>
  <c r="AC11" i="16"/>
  <c r="AC12" i="16"/>
  <c r="AC13" i="16"/>
  <c r="AC14" i="16"/>
  <c r="AC15" i="16"/>
  <c r="AC16" i="16"/>
  <c r="AC17" i="16"/>
  <c r="AC18" i="16"/>
  <c r="AC19" i="16"/>
  <c r="AC20" i="16"/>
  <c r="AC21" i="16"/>
  <c r="AC22" i="16"/>
  <c r="AC23" i="16"/>
  <c r="AC24" i="16"/>
  <c r="AC25" i="16"/>
  <c r="AC26" i="16"/>
  <c r="AC27" i="16"/>
  <c r="AC28" i="16"/>
  <c r="AC29" i="16"/>
  <c r="AC30" i="16"/>
  <c r="AC31" i="16"/>
  <c r="AC32" i="16"/>
  <c r="AC33" i="16"/>
  <c r="AC34" i="16"/>
  <c r="AC35" i="16"/>
  <c r="AC36" i="16"/>
  <c r="AC37" i="16"/>
  <c r="AC38" i="16"/>
  <c r="AC39" i="16"/>
  <c r="AC40" i="16"/>
  <c r="AC41" i="16"/>
  <c r="AC42" i="16"/>
  <c r="AC43" i="16"/>
  <c r="AC44" i="16"/>
  <c r="AC45" i="16"/>
  <c r="AC46" i="16"/>
  <c r="AC47" i="16"/>
  <c r="AC48" i="16"/>
  <c r="AC49" i="16"/>
  <c r="AC50" i="16"/>
  <c r="AC51" i="16"/>
  <c r="AC52" i="16"/>
  <c r="AC53" i="16"/>
  <c r="AC54" i="16"/>
  <c r="AC55" i="16"/>
  <c r="AC56" i="16"/>
  <c r="AC57" i="16"/>
  <c r="AC58" i="16"/>
  <c r="AC59" i="16"/>
  <c r="AC60" i="16"/>
  <c r="AC61" i="16"/>
  <c r="AC62" i="16"/>
  <c r="AC63" i="16"/>
  <c r="AC64" i="16"/>
  <c r="AC65" i="16"/>
  <c r="AC66" i="16"/>
  <c r="AC67" i="16"/>
  <c r="AC68" i="16"/>
  <c r="AC69" i="16"/>
  <c r="AC70" i="16"/>
  <c r="AC71" i="16"/>
  <c r="AC72" i="16"/>
  <c r="AC73" i="16"/>
  <c r="AC74" i="16"/>
  <c r="AC75" i="16"/>
  <c r="AC76" i="16"/>
  <c r="AC77" i="16"/>
  <c r="AC78" i="16"/>
  <c r="AC79" i="16"/>
  <c r="AC80" i="16"/>
  <c r="AC81" i="16"/>
  <c r="AC82" i="16"/>
  <c r="AC83" i="16"/>
  <c r="AC84" i="16"/>
  <c r="AC85" i="16"/>
  <c r="AC86" i="16"/>
  <c r="AC87" i="16"/>
  <c r="AC88" i="16"/>
  <c r="AC89" i="16"/>
  <c r="AC90" i="16"/>
  <c r="AC91" i="16"/>
  <c r="AC92" i="16"/>
  <c r="AC93" i="16"/>
  <c r="AC94" i="16"/>
  <c r="AC95" i="16"/>
  <c r="AC96" i="16"/>
  <c r="AC97" i="16"/>
  <c r="AC98" i="16"/>
  <c r="AC99" i="16"/>
  <c r="AC100" i="16"/>
  <c r="AC101" i="16"/>
  <c r="AC102" i="16"/>
  <c r="AC103" i="16"/>
  <c r="AC104" i="16"/>
  <c r="AC105" i="16"/>
  <c r="AC106" i="16"/>
  <c r="AC107" i="16"/>
  <c r="AC108" i="16"/>
  <c r="AC109" i="16"/>
  <c r="AC110" i="16"/>
  <c r="AC111" i="16"/>
  <c r="AC112" i="16"/>
  <c r="AC113" i="16"/>
  <c r="AC114" i="16"/>
  <c r="AC115" i="16"/>
  <c r="AC116" i="16"/>
  <c r="AC117" i="16"/>
  <c r="AC118" i="16"/>
  <c r="AC119" i="16"/>
  <c r="AC120" i="16"/>
  <c r="AC121" i="16"/>
  <c r="AC122" i="16"/>
  <c r="AC123" i="16"/>
  <c r="AC124" i="16"/>
  <c r="AC125" i="16"/>
  <c r="AC126" i="16"/>
  <c r="AC127" i="16"/>
  <c r="AC128" i="16"/>
  <c r="AC129" i="16"/>
  <c r="AC130" i="16"/>
  <c r="AC131" i="16"/>
  <c r="AC132" i="16"/>
  <c r="AC133" i="16"/>
  <c r="AC134" i="16"/>
  <c r="AC135" i="16"/>
  <c r="AC136" i="16"/>
  <c r="AC137" i="16"/>
  <c r="AC138" i="16"/>
  <c r="AC139" i="16"/>
  <c r="AC140" i="16"/>
  <c r="AC141" i="16"/>
  <c r="AC142" i="16"/>
  <c r="AC143" i="16"/>
  <c r="AC144" i="16"/>
  <c r="AC145" i="16"/>
  <c r="AC146" i="16"/>
  <c r="AC147" i="16"/>
  <c r="AC148" i="16"/>
  <c r="AC149" i="16"/>
  <c r="AC150" i="16"/>
  <c r="AC151" i="16"/>
  <c r="AC152" i="16"/>
  <c r="AC153" i="16"/>
  <c r="AC154" i="16"/>
  <c r="AC155" i="16"/>
  <c r="AC156" i="16"/>
  <c r="AC157" i="16"/>
  <c r="AC158" i="16"/>
  <c r="AC159" i="16"/>
  <c r="T17" i="8"/>
  <c r="Y10" i="15"/>
  <c r="Y160" i="15" s="1"/>
  <c r="W17" i="8" s="1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Z10" i="15"/>
  <c r="Z160" i="15" s="1"/>
  <c r="X17" i="8" s="1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104" i="15"/>
  <c r="Z105" i="15"/>
  <c r="Z106" i="15"/>
  <c r="Z107" i="15"/>
  <c r="Z108" i="15"/>
  <c r="Z109" i="15"/>
  <c r="Z110" i="15"/>
  <c r="Z111" i="15"/>
  <c r="Z112" i="15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25" i="15"/>
  <c r="Z126" i="15"/>
  <c r="Z127" i="15"/>
  <c r="Z128" i="15"/>
  <c r="Z129" i="15"/>
  <c r="Z130" i="15"/>
  <c r="Z131" i="15"/>
  <c r="Z132" i="15"/>
  <c r="Z133" i="15"/>
  <c r="Z134" i="15"/>
  <c r="Z135" i="15"/>
  <c r="Z136" i="15"/>
  <c r="Z137" i="15"/>
  <c r="Z138" i="15"/>
  <c r="Z139" i="15"/>
  <c r="Z140" i="15"/>
  <c r="Z141" i="15"/>
  <c r="Z142" i="15"/>
  <c r="Z143" i="15"/>
  <c r="Z144" i="15"/>
  <c r="Z145" i="15"/>
  <c r="Z146" i="15"/>
  <c r="Z147" i="15"/>
  <c r="Z148" i="15"/>
  <c r="Z149" i="15"/>
  <c r="Z150" i="15"/>
  <c r="Z151" i="15"/>
  <c r="Z152" i="15"/>
  <c r="Z153" i="15"/>
  <c r="Z154" i="15"/>
  <c r="Z155" i="15"/>
  <c r="Z156" i="15"/>
  <c r="Z157" i="15"/>
  <c r="Z158" i="15"/>
  <c r="Z159" i="15"/>
  <c r="AA10" i="15"/>
  <c r="AA160" i="15" s="1"/>
  <c r="Y17" i="8" s="1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98" i="15"/>
  <c r="AA99" i="15"/>
  <c r="AA100" i="15"/>
  <c r="AA101" i="15"/>
  <c r="AA102" i="15"/>
  <c r="AA103" i="15"/>
  <c r="AA104" i="15"/>
  <c r="AA105" i="15"/>
  <c r="AA106" i="15"/>
  <c r="AA107" i="15"/>
  <c r="AA108" i="15"/>
  <c r="AA109" i="15"/>
  <c r="AA110" i="15"/>
  <c r="AA111" i="15"/>
  <c r="AA112" i="15"/>
  <c r="AA113" i="15"/>
  <c r="AA114" i="15"/>
  <c r="AA115" i="15"/>
  <c r="AA116" i="15"/>
  <c r="AA117" i="15"/>
  <c r="AA118" i="15"/>
  <c r="AA119" i="15"/>
  <c r="AA120" i="15"/>
  <c r="AA121" i="15"/>
  <c r="AA122" i="15"/>
  <c r="AA123" i="15"/>
  <c r="AA124" i="15"/>
  <c r="AA125" i="15"/>
  <c r="AA126" i="15"/>
  <c r="AA127" i="15"/>
  <c r="AA128" i="15"/>
  <c r="AA129" i="15"/>
  <c r="AA130" i="15"/>
  <c r="AA131" i="15"/>
  <c r="AA132" i="15"/>
  <c r="AA133" i="15"/>
  <c r="AA134" i="15"/>
  <c r="AA135" i="15"/>
  <c r="AA136" i="15"/>
  <c r="AA137" i="15"/>
  <c r="AA138" i="15"/>
  <c r="AA139" i="15"/>
  <c r="AA140" i="15"/>
  <c r="AA141" i="15"/>
  <c r="AA142" i="15"/>
  <c r="AA143" i="15"/>
  <c r="AA144" i="15"/>
  <c r="AA145" i="15"/>
  <c r="AA146" i="15"/>
  <c r="AA147" i="15"/>
  <c r="AA148" i="15"/>
  <c r="AA149" i="15"/>
  <c r="AA150" i="15"/>
  <c r="AA151" i="15"/>
  <c r="AA152" i="15"/>
  <c r="AA153" i="15"/>
  <c r="AA154" i="15"/>
  <c r="AA155" i="15"/>
  <c r="AA156" i="15"/>
  <c r="AA157" i="15"/>
  <c r="AA158" i="15"/>
  <c r="AA159" i="15"/>
  <c r="AB10" i="15"/>
  <c r="AB160" i="15" s="1"/>
  <c r="Z17" i="8" s="1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B82" i="15"/>
  <c r="AB83" i="15"/>
  <c r="AB84" i="15"/>
  <c r="AB85" i="15"/>
  <c r="AB86" i="15"/>
  <c r="AB87" i="15"/>
  <c r="AB88" i="15"/>
  <c r="AB89" i="15"/>
  <c r="AB90" i="15"/>
  <c r="AB91" i="15"/>
  <c r="AB92" i="15"/>
  <c r="AB93" i="15"/>
  <c r="AB94" i="15"/>
  <c r="AB95" i="15"/>
  <c r="AB96" i="15"/>
  <c r="AB97" i="15"/>
  <c r="AB98" i="15"/>
  <c r="AB99" i="15"/>
  <c r="AB100" i="15"/>
  <c r="AB101" i="15"/>
  <c r="AB102" i="15"/>
  <c r="AB103" i="15"/>
  <c r="AB104" i="15"/>
  <c r="AB105" i="15"/>
  <c r="AB106" i="15"/>
  <c r="AB107" i="15"/>
  <c r="AB108" i="15"/>
  <c r="AB109" i="15"/>
  <c r="AB110" i="15"/>
  <c r="AB111" i="15"/>
  <c r="AB112" i="15"/>
  <c r="AB113" i="15"/>
  <c r="AB114" i="15"/>
  <c r="AB115" i="15"/>
  <c r="AB116" i="15"/>
  <c r="AB117" i="15"/>
  <c r="AB118" i="15"/>
  <c r="AB119" i="15"/>
  <c r="AB120" i="15"/>
  <c r="AB121" i="15"/>
  <c r="AB122" i="15"/>
  <c r="AB123" i="15"/>
  <c r="AB124" i="15"/>
  <c r="AB125" i="15"/>
  <c r="AB126" i="15"/>
  <c r="AB127" i="15"/>
  <c r="AB128" i="15"/>
  <c r="AB129" i="15"/>
  <c r="AB130" i="15"/>
  <c r="AB131" i="15"/>
  <c r="AB132" i="15"/>
  <c r="AB133" i="15"/>
  <c r="AB134" i="15"/>
  <c r="AB135" i="15"/>
  <c r="AB136" i="15"/>
  <c r="AB137" i="15"/>
  <c r="AB138" i="15"/>
  <c r="AB139" i="15"/>
  <c r="AB140" i="15"/>
  <c r="AB141" i="15"/>
  <c r="AB142" i="15"/>
  <c r="AB143" i="15"/>
  <c r="AB144" i="15"/>
  <c r="AB145" i="15"/>
  <c r="AB146" i="15"/>
  <c r="AB147" i="15"/>
  <c r="AB148" i="15"/>
  <c r="AB149" i="15"/>
  <c r="AB150" i="15"/>
  <c r="AB151" i="15"/>
  <c r="AB152" i="15"/>
  <c r="AB153" i="15"/>
  <c r="AB154" i="15"/>
  <c r="AB155" i="15"/>
  <c r="AB156" i="15"/>
  <c r="AB157" i="15"/>
  <c r="AB158" i="15"/>
  <c r="AB159" i="15"/>
  <c r="AC10" i="15"/>
  <c r="AC160" i="15" s="1"/>
  <c r="AA17" i="8" s="1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Y10" i="14"/>
  <c r="Y160" i="14" s="1"/>
  <c r="W16" i="8" s="1"/>
  <c r="Y11" i="14"/>
  <c r="Y12" i="14"/>
  <c r="Y13" i="14"/>
  <c r="Y14" i="14"/>
  <c r="Y15" i="14"/>
  <c r="Y16" i="14"/>
  <c r="Y17" i="14"/>
  <c r="Y18" i="14"/>
  <c r="Y19" i="14"/>
  <c r="Y20" i="14"/>
  <c r="Y21" i="14"/>
  <c r="Y22" i="14"/>
  <c r="Y23" i="14"/>
  <c r="Y24" i="14"/>
  <c r="Y25" i="14"/>
  <c r="Y26" i="14"/>
  <c r="Y27" i="14"/>
  <c r="Y28" i="14"/>
  <c r="Y29" i="14"/>
  <c r="Y30" i="14"/>
  <c r="Y31" i="14"/>
  <c r="Y32" i="14"/>
  <c r="Y33" i="14"/>
  <c r="Y34" i="14"/>
  <c r="Y35" i="14"/>
  <c r="Y36" i="14"/>
  <c r="Y37" i="14"/>
  <c r="Y38" i="14"/>
  <c r="Y39" i="14"/>
  <c r="Y40" i="14"/>
  <c r="Y41" i="14"/>
  <c r="Y42" i="14"/>
  <c r="Y43" i="14"/>
  <c r="Y44" i="14"/>
  <c r="Y45" i="14"/>
  <c r="Y46" i="14"/>
  <c r="Y47" i="14"/>
  <c r="Y48" i="14"/>
  <c r="Y49" i="14"/>
  <c r="Y50" i="14"/>
  <c r="Y51" i="14"/>
  <c r="Y52" i="14"/>
  <c r="Y53" i="14"/>
  <c r="Y54" i="14"/>
  <c r="Y55" i="14"/>
  <c r="Y56" i="14"/>
  <c r="Y57" i="14"/>
  <c r="Y58" i="14"/>
  <c r="Y59" i="14"/>
  <c r="Y60" i="14"/>
  <c r="Y61" i="14"/>
  <c r="Y62" i="14"/>
  <c r="Y63" i="14"/>
  <c r="Y64" i="14"/>
  <c r="Y65" i="14"/>
  <c r="Y66" i="14"/>
  <c r="Y67" i="14"/>
  <c r="Y68" i="14"/>
  <c r="Y69" i="14"/>
  <c r="Y70" i="14"/>
  <c r="Y71" i="14"/>
  <c r="Y72" i="14"/>
  <c r="Y73" i="14"/>
  <c r="Y74" i="14"/>
  <c r="Y75" i="14"/>
  <c r="Y76" i="14"/>
  <c r="Y77" i="14"/>
  <c r="Y78" i="14"/>
  <c r="Y79" i="14"/>
  <c r="Y80" i="14"/>
  <c r="Y81" i="14"/>
  <c r="Y82" i="14"/>
  <c r="Y83" i="14"/>
  <c r="Y84" i="14"/>
  <c r="Y85" i="14"/>
  <c r="Y86" i="14"/>
  <c r="Y87" i="14"/>
  <c r="Y88" i="14"/>
  <c r="Y89" i="14"/>
  <c r="Y90" i="14"/>
  <c r="Y91" i="14"/>
  <c r="Y92" i="14"/>
  <c r="Y93" i="14"/>
  <c r="Y94" i="14"/>
  <c r="Y95" i="14"/>
  <c r="Y96" i="14"/>
  <c r="Y97" i="14"/>
  <c r="Y98" i="14"/>
  <c r="Y99" i="14"/>
  <c r="Y100" i="14"/>
  <c r="Y101" i="14"/>
  <c r="Y102" i="14"/>
  <c r="Y103" i="14"/>
  <c r="Y104" i="14"/>
  <c r="Y105" i="14"/>
  <c r="Y106" i="14"/>
  <c r="Y107" i="14"/>
  <c r="Y108" i="14"/>
  <c r="Y109" i="14"/>
  <c r="Y110" i="14"/>
  <c r="Y111" i="14"/>
  <c r="Y112" i="14"/>
  <c r="Y113" i="14"/>
  <c r="Y114" i="14"/>
  <c r="Y115" i="14"/>
  <c r="Y116" i="14"/>
  <c r="Y117" i="14"/>
  <c r="Y118" i="14"/>
  <c r="Y119" i="14"/>
  <c r="Y120" i="14"/>
  <c r="Y121" i="14"/>
  <c r="Y122" i="14"/>
  <c r="Y123" i="14"/>
  <c r="Y124" i="14"/>
  <c r="Y125" i="14"/>
  <c r="Y126" i="14"/>
  <c r="Y127" i="14"/>
  <c r="Y128" i="14"/>
  <c r="Y129" i="14"/>
  <c r="Y130" i="14"/>
  <c r="Y131" i="14"/>
  <c r="Y132" i="14"/>
  <c r="Y133" i="14"/>
  <c r="Y134" i="14"/>
  <c r="Y135" i="14"/>
  <c r="Y136" i="14"/>
  <c r="Y137" i="14"/>
  <c r="Y138" i="14"/>
  <c r="Y139" i="14"/>
  <c r="Y140" i="14"/>
  <c r="Y141" i="14"/>
  <c r="Y142" i="14"/>
  <c r="Y143" i="14"/>
  <c r="Y144" i="14"/>
  <c r="Y145" i="14"/>
  <c r="Y146" i="14"/>
  <c r="Y147" i="14"/>
  <c r="Y148" i="14"/>
  <c r="Y149" i="14"/>
  <c r="Y150" i="14"/>
  <c r="Y151" i="14"/>
  <c r="Y152" i="14"/>
  <c r="Y153" i="14"/>
  <c r="Y154" i="14"/>
  <c r="Y155" i="14"/>
  <c r="Y156" i="14"/>
  <c r="Y157" i="14"/>
  <c r="Y158" i="14"/>
  <c r="Y159" i="14"/>
  <c r="Z10" i="14"/>
  <c r="Z160" i="14" s="1"/>
  <c r="X16" i="8" s="1"/>
  <c r="Z11" i="14"/>
  <c r="Z12" i="14"/>
  <c r="Z13" i="14"/>
  <c r="Z14" i="14"/>
  <c r="Z15" i="14"/>
  <c r="Z16" i="14"/>
  <c r="Z17" i="14"/>
  <c r="Z18" i="14"/>
  <c r="Z19" i="14"/>
  <c r="Z20" i="14"/>
  <c r="Z21" i="14"/>
  <c r="Z22" i="14"/>
  <c r="Z23" i="14"/>
  <c r="Z24" i="14"/>
  <c r="Z25" i="14"/>
  <c r="Z26" i="14"/>
  <c r="Z27" i="14"/>
  <c r="Z28" i="14"/>
  <c r="Z29" i="14"/>
  <c r="Z30" i="14"/>
  <c r="Z31" i="14"/>
  <c r="Z32" i="14"/>
  <c r="Z33" i="14"/>
  <c r="Z34" i="14"/>
  <c r="Z35" i="14"/>
  <c r="Z36" i="14"/>
  <c r="Z37" i="14"/>
  <c r="Z38" i="14"/>
  <c r="Z39" i="14"/>
  <c r="Z40" i="14"/>
  <c r="Z41" i="14"/>
  <c r="Z42" i="14"/>
  <c r="Z43" i="14"/>
  <c r="Z44" i="14"/>
  <c r="Z45" i="14"/>
  <c r="Z46" i="14"/>
  <c r="Z47" i="14"/>
  <c r="Z48" i="14"/>
  <c r="Z49" i="14"/>
  <c r="Z50" i="14"/>
  <c r="Z51" i="14"/>
  <c r="Z52" i="14"/>
  <c r="Z53" i="14"/>
  <c r="Z54" i="14"/>
  <c r="Z55" i="14"/>
  <c r="Z56" i="14"/>
  <c r="Z57" i="14"/>
  <c r="Z58" i="14"/>
  <c r="Z59" i="14"/>
  <c r="Z60" i="14"/>
  <c r="Z61" i="14"/>
  <c r="Z62" i="14"/>
  <c r="Z63" i="14"/>
  <c r="Z64" i="14"/>
  <c r="Z65" i="14"/>
  <c r="Z66" i="14"/>
  <c r="Z67" i="14"/>
  <c r="Z68" i="14"/>
  <c r="Z69" i="14"/>
  <c r="Z70" i="14"/>
  <c r="Z71" i="14"/>
  <c r="Z72" i="14"/>
  <c r="Z73" i="14"/>
  <c r="Z74" i="14"/>
  <c r="Z75" i="14"/>
  <c r="Z76" i="14"/>
  <c r="Z77" i="14"/>
  <c r="Z78" i="14"/>
  <c r="Z79" i="14"/>
  <c r="Z80" i="14"/>
  <c r="Z81" i="14"/>
  <c r="Z82" i="14"/>
  <c r="Z83" i="14"/>
  <c r="Z84" i="14"/>
  <c r="Z85" i="14"/>
  <c r="Z86" i="14"/>
  <c r="Z87" i="14"/>
  <c r="Z88" i="14"/>
  <c r="Z89" i="14"/>
  <c r="Z90" i="14"/>
  <c r="Z91" i="14"/>
  <c r="Z92" i="14"/>
  <c r="Z93" i="14"/>
  <c r="Z94" i="14"/>
  <c r="Z95" i="14"/>
  <c r="Z96" i="14"/>
  <c r="Z97" i="14"/>
  <c r="Z98" i="14"/>
  <c r="Z99" i="14"/>
  <c r="Z100" i="14"/>
  <c r="Z101" i="14"/>
  <c r="Z102" i="14"/>
  <c r="Z103" i="14"/>
  <c r="Z104" i="14"/>
  <c r="Z105" i="14"/>
  <c r="Z106" i="14"/>
  <c r="Z107" i="14"/>
  <c r="Z108" i="14"/>
  <c r="Z109" i="14"/>
  <c r="Z110" i="14"/>
  <c r="Z111" i="14"/>
  <c r="Z112" i="14"/>
  <c r="Z113" i="14"/>
  <c r="Z114" i="14"/>
  <c r="Z115" i="14"/>
  <c r="Z116" i="14"/>
  <c r="Z117" i="14"/>
  <c r="Z118" i="14"/>
  <c r="Z119" i="14"/>
  <c r="Z120" i="14"/>
  <c r="Z121" i="14"/>
  <c r="Z122" i="14"/>
  <c r="Z123" i="14"/>
  <c r="Z124" i="14"/>
  <c r="Z125" i="14"/>
  <c r="Z126" i="14"/>
  <c r="Z127" i="14"/>
  <c r="Z128" i="14"/>
  <c r="Z129" i="14"/>
  <c r="Z130" i="14"/>
  <c r="Z131" i="14"/>
  <c r="Z132" i="14"/>
  <c r="Z133" i="14"/>
  <c r="Z134" i="14"/>
  <c r="Z135" i="14"/>
  <c r="Z136" i="14"/>
  <c r="Z137" i="14"/>
  <c r="Z138" i="14"/>
  <c r="Z139" i="14"/>
  <c r="Z140" i="14"/>
  <c r="Z141" i="14"/>
  <c r="Z142" i="14"/>
  <c r="Z143" i="14"/>
  <c r="Z144" i="14"/>
  <c r="Z145" i="14"/>
  <c r="Z146" i="14"/>
  <c r="Z147" i="14"/>
  <c r="Z148" i="14"/>
  <c r="Z149" i="14"/>
  <c r="Z150" i="14"/>
  <c r="Z151" i="14"/>
  <c r="Z152" i="14"/>
  <c r="Z153" i="14"/>
  <c r="Z154" i="14"/>
  <c r="Z155" i="14"/>
  <c r="Z156" i="14"/>
  <c r="Z157" i="14"/>
  <c r="Z158" i="14"/>
  <c r="Z159" i="14"/>
  <c r="AA10" i="14"/>
  <c r="AA160" i="14" s="1"/>
  <c r="Y16" i="8" s="1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61" i="14"/>
  <c r="AA62" i="14"/>
  <c r="AA63" i="14"/>
  <c r="AA64" i="14"/>
  <c r="AA65" i="14"/>
  <c r="AA66" i="14"/>
  <c r="AA67" i="14"/>
  <c r="AA68" i="14"/>
  <c r="AA69" i="14"/>
  <c r="AA70" i="14"/>
  <c r="AA71" i="14"/>
  <c r="AA72" i="14"/>
  <c r="AA73" i="14"/>
  <c r="AA74" i="14"/>
  <c r="AA75" i="14"/>
  <c r="AA76" i="14"/>
  <c r="AA77" i="14"/>
  <c r="AA78" i="14"/>
  <c r="AA79" i="14"/>
  <c r="AA80" i="14"/>
  <c r="AA81" i="14"/>
  <c r="AA82" i="14"/>
  <c r="AA83" i="14"/>
  <c r="AA84" i="14"/>
  <c r="AA85" i="14"/>
  <c r="AA86" i="14"/>
  <c r="AA87" i="14"/>
  <c r="AA88" i="14"/>
  <c r="AA89" i="14"/>
  <c r="AA90" i="14"/>
  <c r="AA91" i="14"/>
  <c r="AA92" i="14"/>
  <c r="AA93" i="14"/>
  <c r="AA94" i="14"/>
  <c r="AA95" i="14"/>
  <c r="AA96" i="14"/>
  <c r="AA97" i="14"/>
  <c r="AA98" i="14"/>
  <c r="AA99" i="14"/>
  <c r="AA100" i="14"/>
  <c r="AA101" i="14"/>
  <c r="AA102" i="14"/>
  <c r="AA103" i="14"/>
  <c r="AA104" i="14"/>
  <c r="AA105" i="14"/>
  <c r="AA106" i="14"/>
  <c r="AA107" i="14"/>
  <c r="AA108" i="14"/>
  <c r="AA109" i="14"/>
  <c r="AA110" i="14"/>
  <c r="AA111" i="14"/>
  <c r="AA112" i="14"/>
  <c r="AA113" i="14"/>
  <c r="AA114" i="14"/>
  <c r="AA115" i="14"/>
  <c r="AA116" i="14"/>
  <c r="AA117" i="14"/>
  <c r="AA118" i="14"/>
  <c r="AA119" i="14"/>
  <c r="AA120" i="14"/>
  <c r="AA121" i="14"/>
  <c r="AA122" i="14"/>
  <c r="AA123" i="14"/>
  <c r="AA124" i="14"/>
  <c r="AA125" i="14"/>
  <c r="AA126" i="14"/>
  <c r="AA127" i="14"/>
  <c r="AA128" i="14"/>
  <c r="AA129" i="14"/>
  <c r="AA130" i="14"/>
  <c r="AA131" i="14"/>
  <c r="AA132" i="14"/>
  <c r="AA133" i="14"/>
  <c r="AA134" i="14"/>
  <c r="AA135" i="14"/>
  <c r="AA136" i="14"/>
  <c r="AA137" i="14"/>
  <c r="AA138" i="14"/>
  <c r="AA139" i="14"/>
  <c r="AA140" i="14"/>
  <c r="AA141" i="14"/>
  <c r="AA142" i="14"/>
  <c r="AA143" i="14"/>
  <c r="AA144" i="14"/>
  <c r="AA145" i="14"/>
  <c r="AA146" i="14"/>
  <c r="AA147" i="14"/>
  <c r="AA148" i="14"/>
  <c r="AA149" i="14"/>
  <c r="AA150" i="14"/>
  <c r="AA151" i="14"/>
  <c r="AA152" i="14"/>
  <c r="AA153" i="14"/>
  <c r="AA154" i="14"/>
  <c r="AA155" i="14"/>
  <c r="AA156" i="14"/>
  <c r="AA157" i="14"/>
  <c r="AA158" i="14"/>
  <c r="AA159" i="14"/>
  <c r="AB10" i="14"/>
  <c r="AB160" i="14" s="1"/>
  <c r="Z16" i="8" s="1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B82" i="14"/>
  <c r="AB83" i="14"/>
  <c r="AB84" i="14"/>
  <c r="AB85" i="14"/>
  <c r="AB86" i="14"/>
  <c r="AB87" i="14"/>
  <c r="AB88" i="14"/>
  <c r="AB89" i="14"/>
  <c r="AB90" i="14"/>
  <c r="AB91" i="14"/>
  <c r="AB92" i="14"/>
  <c r="AB93" i="14"/>
  <c r="AB94" i="14"/>
  <c r="AB95" i="14"/>
  <c r="AB96" i="14"/>
  <c r="AB97" i="14"/>
  <c r="AB98" i="14"/>
  <c r="AB99" i="14"/>
  <c r="AB100" i="14"/>
  <c r="AB101" i="14"/>
  <c r="AB102" i="14"/>
  <c r="AB103" i="14"/>
  <c r="AB104" i="14"/>
  <c r="AB105" i="14"/>
  <c r="AB106" i="14"/>
  <c r="AB107" i="14"/>
  <c r="AB108" i="14"/>
  <c r="AB109" i="14"/>
  <c r="AB110" i="14"/>
  <c r="AB111" i="14"/>
  <c r="AB112" i="14"/>
  <c r="AB113" i="14"/>
  <c r="AB114" i="14"/>
  <c r="AB115" i="14"/>
  <c r="AB116" i="14"/>
  <c r="AB117" i="14"/>
  <c r="AB118" i="14"/>
  <c r="AB119" i="14"/>
  <c r="AB120" i="14"/>
  <c r="AB121" i="14"/>
  <c r="AB122" i="14"/>
  <c r="AB123" i="14"/>
  <c r="AB124" i="14"/>
  <c r="AB125" i="14"/>
  <c r="AB126" i="14"/>
  <c r="AB127" i="14"/>
  <c r="AB128" i="14"/>
  <c r="AB129" i="14"/>
  <c r="AB130" i="14"/>
  <c r="AB131" i="14"/>
  <c r="AB132" i="14"/>
  <c r="AB133" i="14"/>
  <c r="AB134" i="14"/>
  <c r="AB135" i="14"/>
  <c r="AB136" i="14"/>
  <c r="AB137" i="14"/>
  <c r="AB138" i="14"/>
  <c r="AB139" i="14"/>
  <c r="AB140" i="14"/>
  <c r="AB141" i="14"/>
  <c r="AB142" i="14"/>
  <c r="AB143" i="14"/>
  <c r="AB144" i="14"/>
  <c r="AB145" i="14"/>
  <c r="AB146" i="14"/>
  <c r="AB147" i="14"/>
  <c r="AB148" i="14"/>
  <c r="AB149" i="14"/>
  <c r="AB150" i="14"/>
  <c r="AB151" i="14"/>
  <c r="AB152" i="14"/>
  <c r="AB153" i="14"/>
  <c r="AB154" i="14"/>
  <c r="AB155" i="14"/>
  <c r="AB156" i="14"/>
  <c r="AB157" i="14"/>
  <c r="AB158" i="14"/>
  <c r="AB159" i="14"/>
  <c r="AC10" i="14"/>
  <c r="AC160" i="14" s="1"/>
  <c r="AA16" i="8" s="1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54" i="14"/>
  <c r="AC55" i="14"/>
  <c r="AC56" i="14"/>
  <c r="AC57" i="14"/>
  <c r="AC58" i="14"/>
  <c r="AC59" i="14"/>
  <c r="AC60" i="14"/>
  <c r="AC61" i="14"/>
  <c r="AC62" i="14"/>
  <c r="AC63" i="14"/>
  <c r="AC64" i="14"/>
  <c r="AC65" i="14"/>
  <c r="AC66" i="14"/>
  <c r="AC67" i="14"/>
  <c r="AC68" i="14"/>
  <c r="AC69" i="14"/>
  <c r="AC70" i="14"/>
  <c r="AC71" i="14"/>
  <c r="AC72" i="14"/>
  <c r="AC73" i="14"/>
  <c r="AC74" i="14"/>
  <c r="AC75" i="14"/>
  <c r="AC76" i="14"/>
  <c r="AC77" i="14"/>
  <c r="AC78" i="14"/>
  <c r="AC79" i="14"/>
  <c r="AC80" i="14"/>
  <c r="AC81" i="14"/>
  <c r="AC82" i="14"/>
  <c r="AC83" i="14"/>
  <c r="AC84" i="14"/>
  <c r="AC85" i="14"/>
  <c r="AC86" i="14"/>
  <c r="AC87" i="14"/>
  <c r="AC88" i="14"/>
  <c r="AC89" i="14"/>
  <c r="AC90" i="14"/>
  <c r="AC91" i="14"/>
  <c r="AC92" i="14"/>
  <c r="AC93" i="14"/>
  <c r="AC94" i="14"/>
  <c r="AC95" i="14"/>
  <c r="AC96" i="14"/>
  <c r="AC97" i="14"/>
  <c r="AC98" i="14"/>
  <c r="AC99" i="14"/>
  <c r="AC100" i="14"/>
  <c r="AC101" i="14"/>
  <c r="AC102" i="14"/>
  <c r="AC103" i="14"/>
  <c r="AC104" i="14"/>
  <c r="AC105" i="14"/>
  <c r="AC106" i="14"/>
  <c r="AC107" i="14"/>
  <c r="AC108" i="14"/>
  <c r="AC109" i="14"/>
  <c r="AC110" i="14"/>
  <c r="AC111" i="14"/>
  <c r="AC112" i="14"/>
  <c r="AC113" i="14"/>
  <c r="AC114" i="14"/>
  <c r="AC115" i="14"/>
  <c r="AC116" i="14"/>
  <c r="AC117" i="14"/>
  <c r="AC118" i="14"/>
  <c r="AC119" i="14"/>
  <c r="AC120" i="14"/>
  <c r="AC121" i="14"/>
  <c r="AC122" i="14"/>
  <c r="AC123" i="14"/>
  <c r="AC124" i="14"/>
  <c r="AC125" i="14"/>
  <c r="AC126" i="14"/>
  <c r="AC127" i="14"/>
  <c r="AC128" i="14"/>
  <c r="AC129" i="14"/>
  <c r="AC130" i="14"/>
  <c r="AC131" i="14"/>
  <c r="AC132" i="14"/>
  <c r="AC133" i="14"/>
  <c r="AC134" i="14"/>
  <c r="AC135" i="14"/>
  <c r="AC136" i="14"/>
  <c r="AC137" i="14"/>
  <c r="AC138" i="14"/>
  <c r="AC139" i="14"/>
  <c r="AC140" i="14"/>
  <c r="AC141" i="14"/>
  <c r="AC142" i="14"/>
  <c r="AC143" i="14"/>
  <c r="AC144" i="14"/>
  <c r="AC145" i="14"/>
  <c r="AC146" i="14"/>
  <c r="AC147" i="14"/>
  <c r="AC148" i="14"/>
  <c r="AC149" i="14"/>
  <c r="AC150" i="14"/>
  <c r="AC151" i="14"/>
  <c r="AC152" i="14"/>
  <c r="AC153" i="14"/>
  <c r="AC154" i="14"/>
  <c r="AC155" i="14"/>
  <c r="AC156" i="14"/>
  <c r="AC157" i="14"/>
  <c r="AC158" i="14"/>
  <c r="AC159" i="14"/>
  <c r="S10" i="14"/>
  <c r="S160" i="14" s="1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Y10" i="13"/>
  <c r="Y160" i="13" s="1"/>
  <c r="W15" i="8" s="1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46" i="13"/>
  <c r="Y47" i="13"/>
  <c r="Y48" i="13"/>
  <c r="Y49" i="13"/>
  <c r="Y50" i="13"/>
  <c r="Y51" i="13"/>
  <c r="Y52" i="13"/>
  <c r="Y53" i="13"/>
  <c r="Y54" i="13"/>
  <c r="Y55" i="13"/>
  <c r="Y56" i="13"/>
  <c r="Y57" i="13"/>
  <c r="Y58" i="13"/>
  <c r="Y59" i="13"/>
  <c r="Y60" i="13"/>
  <c r="Y61" i="13"/>
  <c r="Y62" i="13"/>
  <c r="Y63" i="13"/>
  <c r="Y64" i="13"/>
  <c r="Y65" i="13"/>
  <c r="Y66" i="13"/>
  <c r="Y67" i="13"/>
  <c r="Y68" i="13"/>
  <c r="Y69" i="13"/>
  <c r="Y70" i="13"/>
  <c r="Y71" i="13"/>
  <c r="Y72" i="13"/>
  <c r="Y73" i="13"/>
  <c r="Y74" i="13"/>
  <c r="Y75" i="13"/>
  <c r="Y76" i="13"/>
  <c r="Y77" i="13"/>
  <c r="Y78" i="13"/>
  <c r="Y79" i="13"/>
  <c r="Y80" i="13"/>
  <c r="Y81" i="13"/>
  <c r="Y82" i="13"/>
  <c r="Y83" i="13"/>
  <c r="Y84" i="13"/>
  <c r="Y85" i="13"/>
  <c r="Y86" i="13"/>
  <c r="Y87" i="13"/>
  <c r="Y88" i="13"/>
  <c r="Y89" i="13"/>
  <c r="Y90" i="13"/>
  <c r="Y91" i="13"/>
  <c r="Y92" i="13"/>
  <c r="Y93" i="13"/>
  <c r="Y94" i="13"/>
  <c r="Y95" i="13"/>
  <c r="Y96" i="13"/>
  <c r="Y97" i="13"/>
  <c r="Y98" i="13"/>
  <c r="Y99" i="13"/>
  <c r="Y100" i="13"/>
  <c r="Y101" i="13"/>
  <c r="Y102" i="13"/>
  <c r="Y103" i="13"/>
  <c r="Y104" i="13"/>
  <c r="Y105" i="13"/>
  <c r="Y106" i="13"/>
  <c r="Y107" i="13"/>
  <c r="Y108" i="13"/>
  <c r="Y109" i="13"/>
  <c r="Y110" i="13"/>
  <c r="Y111" i="13"/>
  <c r="Y112" i="13"/>
  <c r="Y113" i="13"/>
  <c r="Y114" i="13"/>
  <c r="Y115" i="13"/>
  <c r="Y116" i="13"/>
  <c r="Y117" i="13"/>
  <c r="Y118" i="13"/>
  <c r="Y119" i="13"/>
  <c r="Y120" i="13"/>
  <c r="Y121" i="13"/>
  <c r="Y122" i="13"/>
  <c r="Y123" i="13"/>
  <c r="Y124" i="13"/>
  <c r="Y125" i="13"/>
  <c r="Y126" i="13"/>
  <c r="Y127" i="13"/>
  <c r="Y128" i="13"/>
  <c r="Y129" i="13"/>
  <c r="Y130" i="13"/>
  <c r="Y131" i="13"/>
  <c r="Y132" i="13"/>
  <c r="Y133" i="13"/>
  <c r="Y134" i="13"/>
  <c r="Y135" i="13"/>
  <c r="Y136" i="13"/>
  <c r="Y137" i="13"/>
  <c r="Y138" i="13"/>
  <c r="Y139" i="13"/>
  <c r="Y140" i="13"/>
  <c r="Y141" i="13"/>
  <c r="Y142" i="13"/>
  <c r="Y143" i="13"/>
  <c r="Y144" i="13"/>
  <c r="Y145" i="13"/>
  <c r="Y146" i="13"/>
  <c r="Y147" i="13"/>
  <c r="Y148" i="13"/>
  <c r="Y149" i="13"/>
  <c r="Y150" i="13"/>
  <c r="Y151" i="13"/>
  <c r="Y152" i="13"/>
  <c r="Y153" i="13"/>
  <c r="Y154" i="13"/>
  <c r="Y155" i="13"/>
  <c r="Y156" i="13"/>
  <c r="Y157" i="13"/>
  <c r="Y158" i="13"/>
  <c r="Y159" i="13"/>
  <c r="Z10" i="13"/>
  <c r="Z160" i="13" s="1"/>
  <c r="X15" i="8" s="1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51" i="13"/>
  <c r="Z52" i="13"/>
  <c r="Z53" i="13"/>
  <c r="Z54" i="13"/>
  <c r="Z55" i="13"/>
  <c r="Z56" i="13"/>
  <c r="Z57" i="13"/>
  <c r="Z58" i="13"/>
  <c r="Z59" i="13"/>
  <c r="Z60" i="13"/>
  <c r="Z61" i="13"/>
  <c r="Z62" i="13"/>
  <c r="Z63" i="13"/>
  <c r="Z64" i="13"/>
  <c r="Z65" i="13"/>
  <c r="Z66" i="13"/>
  <c r="Z67" i="13"/>
  <c r="Z68" i="13"/>
  <c r="Z69" i="13"/>
  <c r="Z70" i="13"/>
  <c r="Z71" i="13"/>
  <c r="Z72" i="13"/>
  <c r="Z73" i="13"/>
  <c r="Z74" i="13"/>
  <c r="Z75" i="13"/>
  <c r="Z76" i="13"/>
  <c r="Z77" i="13"/>
  <c r="Z78" i="13"/>
  <c r="Z79" i="13"/>
  <c r="Z80" i="13"/>
  <c r="Z81" i="13"/>
  <c r="Z82" i="13"/>
  <c r="Z83" i="13"/>
  <c r="Z84" i="13"/>
  <c r="Z85" i="13"/>
  <c r="Z86" i="13"/>
  <c r="Z87" i="13"/>
  <c r="Z88" i="13"/>
  <c r="Z89" i="13"/>
  <c r="Z90" i="13"/>
  <c r="Z91" i="13"/>
  <c r="Z92" i="13"/>
  <c r="Z93" i="13"/>
  <c r="Z94" i="13"/>
  <c r="Z95" i="13"/>
  <c r="Z96" i="13"/>
  <c r="Z97" i="13"/>
  <c r="Z98" i="13"/>
  <c r="Z99" i="13"/>
  <c r="Z100" i="13"/>
  <c r="Z101" i="13"/>
  <c r="Z102" i="13"/>
  <c r="Z103" i="13"/>
  <c r="Z104" i="13"/>
  <c r="Z105" i="13"/>
  <c r="Z106" i="13"/>
  <c r="Z107" i="13"/>
  <c r="Z108" i="13"/>
  <c r="Z109" i="13"/>
  <c r="Z110" i="13"/>
  <c r="Z111" i="13"/>
  <c r="Z112" i="13"/>
  <c r="Z113" i="13"/>
  <c r="Z114" i="13"/>
  <c r="Z115" i="13"/>
  <c r="Z116" i="13"/>
  <c r="Z117" i="13"/>
  <c r="Z118" i="13"/>
  <c r="Z119" i="13"/>
  <c r="Z120" i="13"/>
  <c r="Z121" i="13"/>
  <c r="Z122" i="13"/>
  <c r="Z123" i="13"/>
  <c r="Z124" i="13"/>
  <c r="Z125" i="13"/>
  <c r="Z126" i="13"/>
  <c r="Z127" i="13"/>
  <c r="Z128" i="13"/>
  <c r="Z129" i="13"/>
  <c r="Z130" i="13"/>
  <c r="Z131" i="13"/>
  <c r="Z132" i="13"/>
  <c r="Z133" i="13"/>
  <c r="Z134" i="13"/>
  <c r="Z135" i="13"/>
  <c r="Z136" i="13"/>
  <c r="Z137" i="13"/>
  <c r="Z138" i="13"/>
  <c r="Z139" i="13"/>
  <c r="Z140" i="13"/>
  <c r="Z141" i="13"/>
  <c r="Z142" i="13"/>
  <c r="Z143" i="13"/>
  <c r="Z144" i="13"/>
  <c r="Z145" i="13"/>
  <c r="Z146" i="13"/>
  <c r="Z147" i="13"/>
  <c r="Z148" i="13"/>
  <c r="Z149" i="13"/>
  <c r="Z150" i="13"/>
  <c r="Z151" i="13"/>
  <c r="Z152" i="13"/>
  <c r="Z153" i="13"/>
  <c r="Z154" i="13"/>
  <c r="Z155" i="13"/>
  <c r="Z156" i="13"/>
  <c r="Z157" i="13"/>
  <c r="Z158" i="13"/>
  <c r="Z159" i="13"/>
  <c r="AA10" i="13"/>
  <c r="AA160" i="13" s="1"/>
  <c r="Y15" i="8" s="1"/>
  <c r="AA11" i="13"/>
  <c r="AA12" i="13"/>
  <c r="AA13" i="13"/>
  <c r="AA14" i="13"/>
  <c r="AA15" i="13"/>
  <c r="AA16" i="13"/>
  <c r="AA17" i="13"/>
  <c r="AA18" i="13"/>
  <c r="AA19" i="13"/>
  <c r="AA20" i="13"/>
  <c r="AA21" i="13"/>
  <c r="AA22" i="13"/>
  <c r="AA23" i="13"/>
  <c r="AA24" i="13"/>
  <c r="AA25" i="13"/>
  <c r="AA26" i="13"/>
  <c r="AA27" i="13"/>
  <c r="AA28" i="13"/>
  <c r="AA29" i="13"/>
  <c r="AA30" i="13"/>
  <c r="AA31" i="13"/>
  <c r="AA32" i="13"/>
  <c r="AA33" i="13"/>
  <c r="AA34" i="13"/>
  <c r="AA35" i="13"/>
  <c r="AA36" i="13"/>
  <c r="AA37" i="13"/>
  <c r="AA38" i="13"/>
  <c r="AA39" i="13"/>
  <c r="AA40" i="13"/>
  <c r="AA41" i="13"/>
  <c r="AA42" i="13"/>
  <c r="AA43" i="13"/>
  <c r="AA44" i="13"/>
  <c r="AA45" i="13"/>
  <c r="AA46" i="13"/>
  <c r="AA47" i="13"/>
  <c r="AA48" i="13"/>
  <c r="AA49" i="13"/>
  <c r="AA50" i="13"/>
  <c r="AA51" i="13"/>
  <c r="AA52" i="13"/>
  <c r="AA53" i="13"/>
  <c r="AA54" i="13"/>
  <c r="AA55" i="13"/>
  <c r="AA56" i="13"/>
  <c r="AA57" i="13"/>
  <c r="AA58" i="13"/>
  <c r="AA59" i="13"/>
  <c r="AA60" i="13"/>
  <c r="AA61" i="13"/>
  <c r="AA62" i="13"/>
  <c r="AA63" i="13"/>
  <c r="AA64" i="13"/>
  <c r="AA65" i="13"/>
  <c r="AA66" i="13"/>
  <c r="AA67" i="13"/>
  <c r="AA68" i="13"/>
  <c r="AA69" i="13"/>
  <c r="AA70" i="13"/>
  <c r="AA71" i="13"/>
  <c r="AA72" i="13"/>
  <c r="AA73" i="13"/>
  <c r="AA74" i="13"/>
  <c r="AA75" i="13"/>
  <c r="AA76" i="13"/>
  <c r="AA77" i="13"/>
  <c r="AA78" i="13"/>
  <c r="AA79" i="13"/>
  <c r="AA80" i="13"/>
  <c r="AA81" i="13"/>
  <c r="AA82" i="13"/>
  <c r="AA83" i="13"/>
  <c r="AA84" i="13"/>
  <c r="AA85" i="13"/>
  <c r="AA86" i="13"/>
  <c r="AA87" i="13"/>
  <c r="AA88" i="13"/>
  <c r="AA89" i="13"/>
  <c r="AA90" i="13"/>
  <c r="AA91" i="13"/>
  <c r="AA92" i="13"/>
  <c r="AA93" i="13"/>
  <c r="AA94" i="13"/>
  <c r="AA95" i="13"/>
  <c r="AA96" i="13"/>
  <c r="AA97" i="13"/>
  <c r="AA98" i="13"/>
  <c r="AA99" i="13"/>
  <c r="AA100" i="13"/>
  <c r="AA101" i="13"/>
  <c r="AA102" i="13"/>
  <c r="AA103" i="13"/>
  <c r="AA104" i="13"/>
  <c r="AA105" i="13"/>
  <c r="AA106" i="13"/>
  <c r="AA107" i="13"/>
  <c r="AA108" i="13"/>
  <c r="AA109" i="13"/>
  <c r="AA110" i="13"/>
  <c r="AA111" i="13"/>
  <c r="AA112" i="13"/>
  <c r="AA113" i="13"/>
  <c r="AA114" i="13"/>
  <c r="AA115" i="13"/>
  <c r="AA116" i="13"/>
  <c r="AA117" i="13"/>
  <c r="AA118" i="13"/>
  <c r="AA119" i="13"/>
  <c r="AA120" i="13"/>
  <c r="AA121" i="13"/>
  <c r="AA122" i="13"/>
  <c r="AA123" i="13"/>
  <c r="AA124" i="13"/>
  <c r="AA125" i="13"/>
  <c r="AA126" i="13"/>
  <c r="AA127" i="13"/>
  <c r="AA128" i="13"/>
  <c r="AA129" i="13"/>
  <c r="AA130" i="13"/>
  <c r="AA131" i="13"/>
  <c r="AA132" i="13"/>
  <c r="AA133" i="13"/>
  <c r="AA134" i="13"/>
  <c r="AA135" i="13"/>
  <c r="AA136" i="13"/>
  <c r="AA137" i="13"/>
  <c r="AA138" i="13"/>
  <c r="AA139" i="13"/>
  <c r="AA140" i="13"/>
  <c r="AA141" i="13"/>
  <c r="AA142" i="13"/>
  <c r="AA143" i="13"/>
  <c r="AA144" i="13"/>
  <c r="AA145" i="13"/>
  <c r="AA146" i="13"/>
  <c r="AA147" i="13"/>
  <c r="AA148" i="13"/>
  <c r="AA149" i="13"/>
  <c r="AA150" i="13"/>
  <c r="AA151" i="13"/>
  <c r="AA152" i="13"/>
  <c r="AA153" i="13"/>
  <c r="AA154" i="13"/>
  <c r="AA155" i="13"/>
  <c r="AA156" i="13"/>
  <c r="AA157" i="13"/>
  <c r="AA158" i="13"/>
  <c r="AA159" i="13"/>
  <c r="AB10" i="13"/>
  <c r="AB160" i="13" s="1"/>
  <c r="Z15" i="8" s="1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0" i="13"/>
  <c r="AB71" i="13"/>
  <c r="AB72" i="13"/>
  <c r="AB73" i="13"/>
  <c r="AB74" i="13"/>
  <c r="AB75" i="13"/>
  <c r="AB76" i="13"/>
  <c r="AB77" i="13"/>
  <c r="AB78" i="13"/>
  <c r="AB79" i="13"/>
  <c r="AB80" i="13"/>
  <c r="AB81" i="13"/>
  <c r="AB82" i="13"/>
  <c r="AB83" i="13"/>
  <c r="AB84" i="13"/>
  <c r="AB85" i="13"/>
  <c r="AB86" i="13"/>
  <c r="AB87" i="13"/>
  <c r="AB88" i="13"/>
  <c r="AB89" i="13"/>
  <c r="AB90" i="13"/>
  <c r="AB91" i="13"/>
  <c r="AB92" i="13"/>
  <c r="AB93" i="13"/>
  <c r="AB94" i="13"/>
  <c r="AB95" i="13"/>
  <c r="AB96" i="13"/>
  <c r="AB97" i="13"/>
  <c r="AB98" i="13"/>
  <c r="AB99" i="13"/>
  <c r="AB100" i="13"/>
  <c r="AB101" i="13"/>
  <c r="AB102" i="13"/>
  <c r="AB103" i="13"/>
  <c r="AB104" i="13"/>
  <c r="AB105" i="13"/>
  <c r="AB106" i="13"/>
  <c r="AB107" i="13"/>
  <c r="AB108" i="13"/>
  <c r="AB109" i="13"/>
  <c r="AB110" i="13"/>
  <c r="AB111" i="13"/>
  <c r="AB112" i="13"/>
  <c r="AB113" i="13"/>
  <c r="AB114" i="13"/>
  <c r="AB115" i="13"/>
  <c r="AB116" i="13"/>
  <c r="AB117" i="13"/>
  <c r="AB118" i="13"/>
  <c r="AB119" i="13"/>
  <c r="AB120" i="13"/>
  <c r="AB121" i="13"/>
  <c r="AB122" i="13"/>
  <c r="AB123" i="13"/>
  <c r="AB124" i="13"/>
  <c r="AB125" i="13"/>
  <c r="AB126" i="13"/>
  <c r="AB127" i="13"/>
  <c r="AB128" i="13"/>
  <c r="AB129" i="13"/>
  <c r="AB130" i="13"/>
  <c r="AB131" i="13"/>
  <c r="AB132" i="13"/>
  <c r="AB133" i="13"/>
  <c r="AB134" i="13"/>
  <c r="AB135" i="13"/>
  <c r="AB136" i="13"/>
  <c r="AB137" i="13"/>
  <c r="AB138" i="13"/>
  <c r="AB139" i="13"/>
  <c r="AB140" i="13"/>
  <c r="AB141" i="13"/>
  <c r="AB142" i="13"/>
  <c r="AB143" i="13"/>
  <c r="AB144" i="13"/>
  <c r="AB145" i="13"/>
  <c r="AB146" i="13"/>
  <c r="AB147" i="13"/>
  <c r="AB148" i="13"/>
  <c r="AB149" i="13"/>
  <c r="AB150" i="13"/>
  <c r="AB151" i="13"/>
  <c r="AB152" i="13"/>
  <c r="AB153" i="13"/>
  <c r="AB154" i="13"/>
  <c r="AB155" i="13"/>
  <c r="AB156" i="13"/>
  <c r="AB157" i="13"/>
  <c r="AB158" i="13"/>
  <c r="AB159" i="13"/>
  <c r="AC10" i="13"/>
  <c r="AC160" i="13" s="1"/>
  <c r="AA15" i="8" s="1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58" i="13"/>
  <c r="AC59" i="13"/>
  <c r="AC60" i="13"/>
  <c r="AC61" i="13"/>
  <c r="AC62" i="13"/>
  <c r="AC63" i="13"/>
  <c r="AC64" i="13"/>
  <c r="AC65" i="13"/>
  <c r="AC66" i="13"/>
  <c r="AC67" i="13"/>
  <c r="AC68" i="13"/>
  <c r="AC69" i="13"/>
  <c r="AC70" i="13"/>
  <c r="AC71" i="13"/>
  <c r="AC72" i="13"/>
  <c r="AC73" i="13"/>
  <c r="AC74" i="13"/>
  <c r="AC75" i="13"/>
  <c r="AC76" i="13"/>
  <c r="AC77" i="13"/>
  <c r="AC78" i="13"/>
  <c r="AC79" i="13"/>
  <c r="AC80" i="13"/>
  <c r="AC81" i="13"/>
  <c r="AC82" i="13"/>
  <c r="AC83" i="13"/>
  <c r="AC84" i="13"/>
  <c r="AC85" i="13"/>
  <c r="AC86" i="13"/>
  <c r="AC87" i="13"/>
  <c r="AC88" i="13"/>
  <c r="AC89" i="13"/>
  <c r="AC90" i="13"/>
  <c r="AC91" i="13"/>
  <c r="AC92" i="13"/>
  <c r="AC93" i="13"/>
  <c r="AC94" i="13"/>
  <c r="AC95" i="13"/>
  <c r="AC96" i="13"/>
  <c r="AC97" i="13"/>
  <c r="AC98" i="13"/>
  <c r="AC99" i="13"/>
  <c r="AC100" i="13"/>
  <c r="AC101" i="13"/>
  <c r="AC102" i="13"/>
  <c r="AC103" i="13"/>
  <c r="AC104" i="13"/>
  <c r="AC105" i="13"/>
  <c r="AC106" i="13"/>
  <c r="AC107" i="13"/>
  <c r="AC108" i="13"/>
  <c r="AC109" i="13"/>
  <c r="AC110" i="13"/>
  <c r="AC111" i="13"/>
  <c r="AC112" i="13"/>
  <c r="AC113" i="13"/>
  <c r="AC114" i="13"/>
  <c r="AC115" i="13"/>
  <c r="AC116" i="13"/>
  <c r="AC117" i="13"/>
  <c r="AC118" i="13"/>
  <c r="AC119" i="13"/>
  <c r="AC120" i="13"/>
  <c r="AC121" i="13"/>
  <c r="AC122" i="13"/>
  <c r="AC123" i="13"/>
  <c r="AC124" i="13"/>
  <c r="AC125" i="13"/>
  <c r="AC126" i="13"/>
  <c r="AC127" i="13"/>
  <c r="AC128" i="13"/>
  <c r="AC129" i="13"/>
  <c r="AC130" i="13"/>
  <c r="AC131" i="13"/>
  <c r="AC132" i="13"/>
  <c r="AC133" i="13"/>
  <c r="AC134" i="13"/>
  <c r="AC135" i="13"/>
  <c r="AC136" i="13"/>
  <c r="AC137" i="13"/>
  <c r="AC138" i="13"/>
  <c r="AC139" i="13"/>
  <c r="AC140" i="13"/>
  <c r="AC141" i="13"/>
  <c r="AC142" i="13"/>
  <c r="AC143" i="13"/>
  <c r="AC144" i="13"/>
  <c r="AC145" i="13"/>
  <c r="AC146" i="13"/>
  <c r="AC147" i="13"/>
  <c r="AC148" i="13"/>
  <c r="AC149" i="13"/>
  <c r="AC150" i="13"/>
  <c r="AC151" i="13"/>
  <c r="AC152" i="13"/>
  <c r="AC153" i="13"/>
  <c r="AC154" i="13"/>
  <c r="AC155" i="13"/>
  <c r="AC156" i="13"/>
  <c r="AC157" i="13"/>
  <c r="AC158" i="13"/>
  <c r="AC159" i="13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6" i="12"/>
  <c r="V77" i="12"/>
  <c r="V78" i="12"/>
  <c r="V79" i="12"/>
  <c r="V80" i="12"/>
  <c r="V81" i="12"/>
  <c r="V82" i="12"/>
  <c r="V83" i="12"/>
  <c r="V84" i="12"/>
  <c r="V85" i="12"/>
  <c r="V86" i="12"/>
  <c r="V87" i="12"/>
  <c r="V88" i="12"/>
  <c r="V89" i="12"/>
  <c r="V90" i="12"/>
  <c r="V91" i="12"/>
  <c r="V92" i="12"/>
  <c r="V93" i="12"/>
  <c r="V94" i="12"/>
  <c r="V95" i="12"/>
  <c r="V96" i="12"/>
  <c r="V97" i="12"/>
  <c r="V98" i="12"/>
  <c r="V99" i="12"/>
  <c r="V100" i="12"/>
  <c r="V101" i="12"/>
  <c r="V102" i="12"/>
  <c r="V103" i="12"/>
  <c r="V104" i="12"/>
  <c r="V105" i="12"/>
  <c r="V106" i="12"/>
  <c r="V107" i="12"/>
  <c r="V108" i="12"/>
  <c r="V109" i="12"/>
  <c r="V110" i="12"/>
  <c r="V111" i="12"/>
  <c r="V112" i="12"/>
  <c r="V113" i="12"/>
  <c r="V114" i="12"/>
  <c r="V115" i="12"/>
  <c r="V116" i="12"/>
  <c r="V117" i="12"/>
  <c r="V118" i="12"/>
  <c r="V119" i="12"/>
  <c r="V120" i="12"/>
  <c r="V121" i="12"/>
  <c r="V122" i="12"/>
  <c r="V123" i="12"/>
  <c r="V124" i="12"/>
  <c r="V125" i="12"/>
  <c r="V126" i="12"/>
  <c r="V127" i="12"/>
  <c r="V128" i="12"/>
  <c r="V129" i="12"/>
  <c r="V130" i="12"/>
  <c r="V131" i="12"/>
  <c r="V132" i="12"/>
  <c r="V133" i="12"/>
  <c r="V134" i="12"/>
  <c r="V135" i="12"/>
  <c r="V136" i="12"/>
  <c r="V137" i="12"/>
  <c r="V138" i="12"/>
  <c r="V139" i="12"/>
  <c r="V140" i="12"/>
  <c r="V141" i="12"/>
  <c r="V142" i="12"/>
  <c r="V143" i="12"/>
  <c r="V144" i="12"/>
  <c r="V145" i="12"/>
  <c r="V146" i="12"/>
  <c r="V147" i="12"/>
  <c r="V148" i="12"/>
  <c r="V149" i="12"/>
  <c r="V150" i="12"/>
  <c r="V151" i="12"/>
  <c r="V152" i="12"/>
  <c r="V153" i="12"/>
  <c r="V154" i="12"/>
  <c r="V155" i="12"/>
  <c r="V156" i="12"/>
  <c r="V157" i="12"/>
  <c r="V158" i="12"/>
  <c r="V15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W56" i="12"/>
  <c r="W57" i="12"/>
  <c r="W58" i="12"/>
  <c r="W59" i="12"/>
  <c r="W60" i="12"/>
  <c r="W61" i="12"/>
  <c r="W62" i="12"/>
  <c r="W63" i="12"/>
  <c r="W64" i="12"/>
  <c r="W65" i="12"/>
  <c r="W66" i="12"/>
  <c r="W67" i="12"/>
  <c r="W68" i="12"/>
  <c r="W69" i="12"/>
  <c r="W70" i="12"/>
  <c r="W71" i="12"/>
  <c r="W72" i="12"/>
  <c r="W73" i="12"/>
  <c r="W74" i="12"/>
  <c r="W75" i="12"/>
  <c r="W76" i="12"/>
  <c r="W77" i="12"/>
  <c r="W78" i="12"/>
  <c r="W79" i="12"/>
  <c r="W80" i="12"/>
  <c r="W81" i="12"/>
  <c r="W82" i="12"/>
  <c r="W83" i="12"/>
  <c r="W84" i="12"/>
  <c r="W85" i="12"/>
  <c r="W86" i="12"/>
  <c r="W87" i="12"/>
  <c r="W88" i="12"/>
  <c r="W89" i="12"/>
  <c r="W90" i="12"/>
  <c r="W91" i="12"/>
  <c r="W92" i="12"/>
  <c r="W93" i="12"/>
  <c r="W94" i="12"/>
  <c r="W95" i="12"/>
  <c r="W96" i="12"/>
  <c r="W97" i="12"/>
  <c r="W98" i="12"/>
  <c r="W99" i="12"/>
  <c r="W100" i="12"/>
  <c r="W101" i="12"/>
  <c r="W102" i="12"/>
  <c r="W103" i="12"/>
  <c r="W104" i="12"/>
  <c r="W105" i="12"/>
  <c r="W106" i="12"/>
  <c r="W107" i="12"/>
  <c r="W108" i="12"/>
  <c r="W109" i="12"/>
  <c r="W110" i="12"/>
  <c r="W111" i="12"/>
  <c r="W112" i="12"/>
  <c r="W113" i="12"/>
  <c r="W114" i="12"/>
  <c r="W115" i="12"/>
  <c r="W116" i="12"/>
  <c r="W117" i="12"/>
  <c r="W118" i="12"/>
  <c r="W119" i="12"/>
  <c r="W120" i="12"/>
  <c r="W121" i="12"/>
  <c r="W122" i="12"/>
  <c r="W123" i="12"/>
  <c r="W124" i="12"/>
  <c r="W125" i="12"/>
  <c r="W126" i="12"/>
  <c r="W127" i="12"/>
  <c r="W128" i="12"/>
  <c r="W129" i="12"/>
  <c r="W130" i="12"/>
  <c r="W131" i="12"/>
  <c r="W132" i="12"/>
  <c r="W133" i="12"/>
  <c r="W134" i="12"/>
  <c r="W135" i="12"/>
  <c r="W136" i="12"/>
  <c r="W137" i="12"/>
  <c r="W138" i="12"/>
  <c r="W139" i="12"/>
  <c r="W140" i="12"/>
  <c r="W141" i="12"/>
  <c r="W142" i="12"/>
  <c r="W143" i="12"/>
  <c r="W144" i="12"/>
  <c r="W145" i="12"/>
  <c r="W146" i="12"/>
  <c r="W147" i="12"/>
  <c r="W148" i="12"/>
  <c r="W149" i="12"/>
  <c r="W150" i="12"/>
  <c r="W151" i="12"/>
  <c r="W152" i="12"/>
  <c r="W153" i="12"/>
  <c r="W154" i="12"/>
  <c r="W155" i="12"/>
  <c r="W156" i="12"/>
  <c r="W157" i="12"/>
  <c r="W158" i="12"/>
  <c r="W15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X97" i="12"/>
  <c r="X98" i="12"/>
  <c r="X99" i="12"/>
  <c r="X100" i="12"/>
  <c r="X101" i="12"/>
  <c r="X102" i="12"/>
  <c r="X103" i="12"/>
  <c r="X104" i="12"/>
  <c r="X105" i="12"/>
  <c r="X106" i="12"/>
  <c r="X107" i="12"/>
  <c r="X108" i="12"/>
  <c r="X109" i="12"/>
  <c r="X110" i="12"/>
  <c r="X111" i="12"/>
  <c r="X112" i="12"/>
  <c r="X113" i="12"/>
  <c r="X114" i="12"/>
  <c r="X115" i="12"/>
  <c r="X116" i="12"/>
  <c r="X117" i="12"/>
  <c r="X118" i="12"/>
  <c r="X119" i="12"/>
  <c r="X120" i="12"/>
  <c r="X121" i="12"/>
  <c r="X122" i="12"/>
  <c r="X123" i="12"/>
  <c r="X124" i="12"/>
  <c r="X125" i="12"/>
  <c r="X126" i="12"/>
  <c r="X127" i="12"/>
  <c r="X128" i="12"/>
  <c r="X129" i="12"/>
  <c r="X130" i="12"/>
  <c r="X131" i="12"/>
  <c r="X132" i="12"/>
  <c r="X133" i="12"/>
  <c r="X134" i="12"/>
  <c r="X135" i="12"/>
  <c r="X136" i="12"/>
  <c r="X137" i="12"/>
  <c r="X138" i="12"/>
  <c r="X139" i="12"/>
  <c r="X140" i="12"/>
  <c r="X141" i="12"/>
  <c r="X142" i="12"/>
  <c r="X143" i="12"/>
  <c r="X144" i="12"/>
  <c r="X145" i="12"/>
  <c r="X146" i="12"/>
  <c r="X147" i="12"/>
  <c r="X148" i="12"/>
  <c r="X149" i="12"/>
  <c r="X150" i="12"/>
  <c r="X151" i="12"/>
  <c r="X152" i="12"/>
  <c r="X153" i="12"/>
  <c r="X154" i="12"/>
  <c r="X155" i="12"/>
  <c r="X156" i="12"/>
  <c r="X157" i="12"/>
  <c r="X158" i="12"/>
  <c r="X15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3" i="12"/>
  <c r="Y34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Y47" i="12"/>
  <c r="Y48" i="12"/>
  <c r="Y49" i="12"/>
  <c r="Y50" i="12"/>
  <c r="Y51" i="12"/>
  <c r="Y52" i="12"/>
  <c r="Y53" i="12"/>
  <c r="Y54" i="12"/>
  <c r="Y55" i="12"/>
  <c r="Y56" i="12"/>
  <c r="Y57" i="12"/>
  <c r="Y58" i="12"/>
  <c r="Y59" i="12"/>
  <c r="Y60" i="12"/>
  <c r="Y61" i="12"/>
  <c r="Y62" i="12"/>
  <c r="Y63" i="12"/>
  <c r="Y64" i="12"/>
  <c r="Y65" i="12"/>
  <c r="Y66" i="12"/>
  <c r="Y67" i="12"/>
  <c r="Y68" i="12"/>
  <c r="Y69" i="12"/>
  <c r="Y70" i="12"/>
  <c r="Y71" i="12"/>
  <c r="Y72" i="12"/>
  <c r="Y73" i="12"/>
  <c r="Y74" i="12"/>
  <c r="Y75" i="12"/>
  <c r="Y76" i="12"/>
  <c r="Y77" i="12"/>
  <c r="Y78" i="12"/>
  <c r="Y79" i="12"/>
  <c r="Y80" i="12"/>
  <c r="Y81" i="12"/>
  <c r="Y82" i="12"/>
  <c r="Y83" i="12"/>
  <c r="Y84" i="12"/>
  <c r="Y85" i="12"/>
  <c r="Y86" i="12"/>
  <c r="Y87" i="12"/>
  <c r="Y88" i="12"/>
  <c r="Y89" i="12"/>
  <c r="Y90" i="12"/>
  <c r="Y91" i="12"/>
  <c r="Y92" i="12"/>
  <c r="Y93" i="12"/>
  <c r="Y94" i="12"/>
  <c r="Y95" i="12"/>
  <c r="Y96" i="12"/>
  <c r="Y97" i="12"/>
  <c r="Y98" i="12"/>
  <c r="Y99" i="12"/>
  <c r="Y100" i="12"/>
  <c r="Y101" i="12"/>
  <c r="Y102" i="12"/>
  <c r="Y103" i="12"/>
  <c r="Y104" i="12"/>
  <c r="Y105" i="12"/>
  <c r="Y106" i="12"/>
  <c r="Y107" i="12"/>
  <c r="Y108" i="12"/>
  <c r="Y109" i="12"/>
  <c r="Y110" i="12"/>
  <c r="Y111" i="12"/>
  <c r="Y112" i="12"/>
  <c r="Y113" i="12"/>
  <c r="Y114" i="12"/>
  <c r="Y115" i="12"/>
  <c r="Y116" i="12"/>
  <c r="Y117" i="12"/>
  <c r="Y118" i="12"/>
  <c r="Y119" i="12"/>
  <c r="Y120" i="12"/>
  <c r="Y121" i="12"/>
  <c r="Y122" i="12"/>
  <c r="Y123" i="12"/>
  <c r="Y124" i="12"/>
  <c r="Y125" i="12"/>
  <c r="Y126" i="12"/>
  <c r="Y127" i="12"/>
  <c r="Y128" i="12"/>
  <c r="Y129" i="12"/>
  <c r="Y130" i="12"/>
  <c r="Y131" i="12"/>
  <c r="Y132" i="12"/>
  <c r="Y133" i="12"/>
  <c r="Y134" i="12"/>
  <c r="Y135" i="12"/>
  <c r="Y136" i="12"/>
  <c r="Y137" i="12"/>
  <c r="Y138" i="12"/>
  <c r="Y139" i="12"/>
  <c r="Y140" i="12"/>
  <c r="Y141" i="12"/>
  <c r="Y142" i="12"/>
  <c r="Y143" i="12"/>
  <c r="Y144" i="12"/>
  <c r="Y145" i="12"/>
  <c r="Y146" i="12"/>
  <c r="Y147" i="12"/>
  <c r="Y148" i="12"/>
  <c r="Y149" i="12"/>
  <c r="Y150" i="12"/>
  <c r="Y151" i="12"/>
  <c r="Y152" i="12"/>
  <c r="Y153" i="12"/>
  <c r="Y154" i="12"/>
  <c r="Y155" i="12"/>
  <c r="Y156" i="12"/>
  <c r="Y157" i="12"/>
  <c r="Y158" i="12"/>
  <c r="Y15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49" i="12"/>
  <c r="Z50" i="12"/>
  <c r="Z51" i="12"/>
  <c r="Z52" i="12"/>
  <c r="Z53" i="12"/>
  <c r="Z54" i="12"/>
  <c r="Z55" i="12"/>
  <c r="Z56" i="12"/>
  <c r="Z57" i="12"/>
  <c r="Z58" i="12"/>
  <c r="Z59" i="12"/>
  <c r="Z60" i="12"/>
  <c r="Z61" i="12"/>
  <c r="Z62" i="12"/>
  <c r="Z63" i="12"/>
  <c r="Z64" i="12"/>
  <c r="Z65" i="12"/>
  <c r="Z66" i="12"/>
  <c r="Z67" i="12"/>
  <c r="Z68" i="12"/>
  <c r="Z69" i="12"/>
  <c r="Z70" i="12"/>
  <c r="Z71" i="12"/>
  <c r="Z72" i="12"/>
  <c r="Z73" i="12"/>
  <c r="Z74" i="12"/>
  <c r="Z75" i="12"/>
  <c r="Z76" i="12"/>
  <c r="Z77" i="12"/>
  <c r="Z78" i="12"/>
  <c r="Z79" i="12"/>
  <c r="Z80" i="12"/>
  <c r="Z81" i="12"/>
  <c r="Z82" i="12"/>
  <c r="Z83" i="12"/>
  <c r="Z84" i="12"/>
  <c r="Z85" i="12"/>
  <c r="Z86" i="12"/>
  <c r="Z87" i="12"/>
  <c r="Z88" i="12"/>
  <c r="Z89" i="12"/>
  <c r="Z90" i="12"/>
  <c r="Z91" i="12"/>
  <c r="Z92" i="12"/>
  <c r="Z93" i="12"/>
  <c r="Z94" i="12"/>
  <c r="Z95" i="12"/>
  <c r="Z96" i="12"/>
  <c r="Z97" i="12"/>
  <c r="Z98" i="12"/>
  <c r="Z99" i="12"/>
  <c r="Z100" i="12"/>
  <c r="Z101" i="12"/>
  <c r="Z102" i="12"/>
  <c r="Z103" i="12"/>
  <c r="Z104" i="12"/>
  <c r="Z105" i="12"/>
  <c r="Z106" i="12"/>
  <c r="Z107" i="12"/>
  <c r="Z108" i="12"/>
  <c r="Z109" i="12"/>
  <c r="Z110" i="12"/>
  <c r="Z111" i="12"/>
  <c r="Z112" i="12"/>
  <c r="Z113" i="12"/>
  <c r="Z114" i="12"/>
  <c r="Z115" i="12"/>
  <c r="Z116" i="12"/>
  <c r="Z117" i="12"/>
  <c r="Z118" i="12"/>
  <c r="Z119" i="12"/>
  <c r="Z120" i="12"/>
  <c r="Z121" i="12"/>
  <c r="Z122" i="12"/>
  <c r="Z123" i="12"/>
  <c r="Z124" i="12"/>
  <c r="Z125" i="12"/>
  <c r="Z126" i="12"/>
  <c r="Z127" i="12"/>
  <c r="Z128" i="12"/>
  <c r="Z129" i="12"/>
  <c r="Z130" i="12"/>
  <c r="Z131" i="12"/>
  <c r="Z132" i="12"/>
  <c r="Z133" i="12"/>
  <c r="Z134" i="12"/>
  <c r="Z135" i="12"/>
  <c r="Z136" i="12"/>
  <c r="Z137" i="12"/>
  <c r="Z138" i="12"/>
  <c r="Z139" i="12"/>
  <c r="Z140" i="12"/>
  <c r="Z141" i="12"/>
  <c r="Z142" i="12"/>
  <c r="Z143" i="12"/>
  <c r="Z144" i="12"/>
  <c r="Z145" i="12"/>
  <c r="Z146" i="12"/>
  <c r="Z147" i="12"/>
  <c r="Z148" i="12"/>
  <c r="Z149" i="12"/>
  <c r="Z150" i="12"/>
  <c r="Z151" i="12"/>
  <c r="Z152" i="12"/>
  <c r="Z153" i="12"/>
  <c r="Z154" i="12"/>
  <c r="Z155" i="12"/>
  <c r="Z156" i="12"/>
  <c r="Z157" i="12"/>
  <c r="Z158" i="12"/>
  <c r="Z15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AA33" i="12"/>
  <c r="AA34" i="12"/>
  <c r="AA35" i="12"/>
  <c r="AA36" i="12"/>
  <c r="AA37" i="12"/>
  <c r="AA38" i="12"/>
  <c r="AA39" i="12"/>
  <c r="AA40" i="12"/>
  <c r="AA41" i="12"/>
  <c r="AA42" i="12"/>
  <c r="AA43" i="12"/>
  <c r="AA44" i="12"/>
  <c r="AA45" i="12"/>
  <c r="AA46" i="12"/>
  <c r="AA47" i="12"/>
  <c r="AA48" i="12"/>
  <c r="AA49" i="12"/>
  <c r="AA50" i="12"/>
  <c r="AA51" i="12"/>
  <c r="AA52" i="12"/>
  <c r="AA53" i="12"/>
  <c r="AA54" i="12"/>
  <c r="AA55" i="12"/>
  <c r="AA56" i="12"/>
  <c r="AA57" i="12"/>
  <c r="AA58" i="12"/>
  <c r="AA59" i="12"/>
  <c r="AA60" i="12"/>
  <c r="AA61" i="12"/>
  <c r="AA62" i="12"/>
  <c r="AA63" i="12"/>
  <c r="AA64" i="12"/>
  <c r="AA65" i="12"/>
  <c r="AA66" i="12"/>
  <c r="AA67" i="12"/>
  <c r="AA68" i="12"/>
  <c r="AA69" i="12"/>
  <c r="AA70" i="12"/>
  <c r="AA71" i="12"/>
  <c r="AA72" i="12"/>
  <c r="AA73" i="12"/>
  <c r="AA74" i="12"/>
  <c r="AA75" i="12"/>
  <c r="AA76" i="12"/>
  <c r="AA77" i="12"/>
  <c r="AA78" i="12"/>
  <c r="AA79" i="12"/>
  <c r="AA80" i="12"/>
  <c r="AA81" i="12"/>
  <c r="AA82" i="12"/>
  <c r="AA83" i="12"/>
  <c r="AA84" i="12"/>
  <c r="AA85" i="12"/>
  <c r="AA86" i="12"/>
  <c r="AA87" i="12"/>
  <c r="AA88" i="12"/>
  <c r="AA89" i="12"/>
  <c r="AA90" i="12"/>
  <c r="AA91" i="12"/>
  <c r="AA92" i="12"/>
  <c r="AA93" i="12"/>
  <c r="AA94" i="12"/>
  <c r="AA95" i="12"/>
  <c r="AA96" i="12"/>
  <c r="AA97" i="12"/>
  <c r="AA98" i="12"/>
  <c r="AA99" i="12"/>
  <c r="AA100" i="12"/>
  <c r="AA101" i="12"/>
  <c r="AA102" i="12"/>
  <c r="AA103" i="12"/>
  <c r="AA104" i="12"/>
  <c r="AA105" i="12"/>
  <c r="AA106" i="12"/>
  <c r="AA107" i="12"/>
  <c r="AA108" i="12"/>
  <c r="AA109" i="12"/>
  <c r="AA110" i="12"/>
  <c r="AA111" i="12"/>
  <c r="AA112" i="12"/>
  <c r="AA113" i="12"/>
  <c r="AA114" i="12"/>
  <c r="AA115" i="12"/>
  <c r="AA116" i="12"/>
  <c r="AA117" i="12"/>
  <c r="AA118" i="12"/>
  <c r="AA119" i="12"/>
  <c r="AA120" i="12"/>
  <c r="AA121" i="12"/>
  <c r="AA122" i="12"/>
  <c r="AA123" i="12"/>
  <c r="AA124" i="12"/>
  <c r="AA125" i="12"/>
  <c r="AA126" i="12"/>
  <c r="AA127" i="12"/>
  <c r="AA128" i="12"/>
  <c r="AA129" i="12"/>
  <c r="AA130" i="12"/>
  <c r="AA131" i="12"/>
  <c r="AA132" i="12"/>
  <c r="AA133" i="12"/>
  <c r="AA134" i="12"/>
  <c r="AA135" i="12"/>
  <c r="AA136" i="12"/>
  <c r="AA137" i="12"/>
  <c r="AA138" i="12"/>
  <c r="AA139" i="12"/>
  <c r="AA140" i="12"/>
  <c r="AA141" i="12"/>
  <c r="AA142" i="12"/>
  <c r="AA143" i="12"/>
  <c r="AA144" i="12"/>
  <c r="AA145" i="12"/>
  <c r="AA146" i="12"/>
  <c r="AA147" i="12"/>
  <c r="AA148" i="12"/>
  <c r="AA149" i="12"/>
  <c r="AA150" i="12"/>
  <c r="AA151" i="12"/>
  <c r="AA152" i="12"/>
  <c r="AA153" i="12"/>
  <c r="AA154" i="12"/>
  <c r="AA155" i="12"/>
  <c r="AA156" i="12"/>
  <c r="AA157" i="12"/>
  <c r="AA158" i="12"/>
  <c r="AA159" i="12"/>
  <c r="AB10" i="12"/>
  <c r="AB11" i="12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2" i="12"/>
  <c r="AB53" i="12"/>
  <c r="AB54" i="12"/>
  <c r="AB55" i="12"/>
  <c r="AB56" i="12"/>
  <c r="AB57" i="12"/>
  <c r="AB58" i="12"/>
  <c r="AB59" i="12"/>
  <c r="AB60" i="12"/>
  <c r="AB61" i="12"/>
  <c r="AB62" i="12"/>
  <c r="AB63" i="12"/>
  <c r="AB64" i="12"/>
  <c r="AB65" i="12"/>
  <c r="AB66" i="12"/>
  <c r="AB67" i="12"/>
  <c r="AB68" i="12"/>
  <c r="AB69" i="12"/>
  <c r="AB70" i="12"/>
  <c r="AB71" i="12"/>
  <c r="AB72" i="12"/>
  <c r="AB73" i="12"/>
  <c r="AB74" i="12"/>
  <c r="AB75" i="12"/>
  <c r="AB76" i="12"/>
  <c r="AB77" i="12"/>
  <c r="AB78" i="12"/>
  <c r="AB79" i="12"/>
  <c r="AB80" i="12"/>
  <c r="AB81" i="12"/>
  <c r="AB82" i="12"/>
  <c r="AB83" i="12"/>
  <c r="AB84" i="12"/>
  <c r="AB85" i="12"/>
  <c r="AB86" i="12"/>
  <c r="AB87" i="12"/>
  <c r="AB88" i="12"/>
  <c r="AB89" i="12"/>
  <c r="AB90" i="12"/>
  <c r="AB91" i="12"/>
  <c r="AB92" i="12"/>
  <c r="AB93" i="12"/>
  <c r="AB94" i="12"/>
  <c r="AB95" i="12"/>
  <c r="AB96" i="12"/>
  <c r="AB97" i="12"/>
  <c r="AB98" i="12"/>
  <c r="AB99" i="12"/>
  <c r="AB100" i="12"/>
  <c r="AB101" i="12"/>
  <c r="AB102" i="12"/>
  <c r="AB103" i="12"/>
  <c r="AB104" i="12"/>
  <c r="AB105" i="12"/>
  <c r="AB106" i="12"/>
  <c r="AB107" i="12"/>
  <c r="AB108" i="12"/>
  <c r="AB109" i="12"/>
  <c r="AB110" i="12"/>
  <c r="AB111" i="12"/>
  <c r="AB112" i="12"/>
  <c r="AB113" i="12"/>
  <c r="AB114" i="12"/>
  <c r="AB115" i="12"/>
  <c r="AB116" i="12"/>
  <c r="AB117" i="12"/>
  <c r="AB118" i="12"/>
  <c r="AB119" i="12"/>
  <c r="AB120" i="12"/>
  <c r="AB121" i="12"/>
  <c r="AB122" i="12"/>
  <c r="AB123" i="12"/>
  <c r="AB124" i="12"/>
  <c r="AB125" i="12"/>
  <c r="AB126" i="12"/>
  <c r="AB127" i="12"/>
  <c r="AB128" i="12"/>
  <c r="AB129" i="12"/>
  <c r="AB130" i="12"/>
  <c r="AB131" i="12"/>
  <c r="AB132" i="12"/>
  <c r="AB133" i="12"/>
  <c r="AB134" i="12"/>
  <c r="AB135" i="12"/>
  <c r="AB136" i="12"/>
  <c r="AB137" i="12"/>
  <c r="AB138" i="12"/>
  <c r="AB139" i="12"/>
  <c r="AB140" i="12"/>
  <c r="AB141" i="12"/>
  <c r="AB142" i="12"/>
  <c r="AB143" i="12"/>
  <c r="AB144" i="12"/>
  <c r="AB145" i="12"/>
  <c r="AB146" i="12"/>
  <c r="AB147" i="12"/>
  <c r="AB148" i="12"/>
  <c r="AB149" i="12"/>
  <c r="AB150" i="12"/>
  <c r="AB151" i="12"/>
  <c r="AB152" i="12"/>
  <c r="AB153" i="12"/>
  <c r="AB154" i="12"/>
  <c r="AB155" i="12"/>
  <c r="AB156" i="12"/>
  <c r="AB157" i="12"/>
  <c r="AB158" i="12"/>
  <c r="AB15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AC47" i="12"/>
  <c r="AC48" i="12"/>
  <c r="AC49" i="12"/>
  <c r="AC50" i="12"/>
  <c r="AC51" i="12"/>
  <c r="AC52" i="12"/>
  <c r="AC53" i="12"/>
  <c r="AC54" i="12"/>
  <c r="AC55" i="12"/>
  <c r="AC56" i="12"/>
  <c r="AC57" i="12"/>
  <c r="AC58" i="12"/>
  <c r="AC59" i="12"/>
  <c r="AC60" i="12"/>
  <c r="AC61" i="12"/>
  <c r="AC62" i="12"/>
  <c r="AC63" i="12"/>
  <c r="AC64" i="12"/>
  <c r="AC65" i="12"/>
  <c r="AC66" i="12"/>
  <c r="AC67" i="12"/>
  <c r="AC68" i="12"/>
  <c r="AC69" i="12"/>
  <c r="AC70" i="12"/>
  <c r="AC71" i="12"/>
  <c r="AC72" i="12"/>
  <c r="AC73" i="12"/>
  <c r="AC74" i="12"/>
  <c r="AC75" i="12"/>
  <c r="AC76" i="12"/>
  <c r="AC77" i="12"/>
  <c r="AC78" i="12"/>
  <c r="AC79" i="12"/>
  <c r="AC80" i="12"/>
  <c r="AC81" i="12"/>
  <c r="AC82" i="12"/>
  <c r="AC83" i="12"/>
  <c r="AC84" i="12"/>
  <c r="AC85" i="12"/>
  <c r="AC86" i="12"/>
  <c r="AC87" i="12"/>
  <c r="AC88" i="12"/>
  <c r="AC89" i="12"/>
  <c r="AC90" i="12"/>
  <c r="AC91" i="12"/>
  <c r="AC92" i="12"/>
  <c r="AC93" i="12"/>
  <c r="AC94" i="12"/>
  <c r="AC95" i="12"/>
  <c r="AC96" i="12"/>
  <c r="AC97" i="12"/>
  <c r="AC98" i="12"/>
  <c r="AC99" i="12"/>
  <c r="AC100" i="12"/>
  <c r="AC101" i="12"/>
  <c r="AC102" i="12"/>
  <c r="AC103" i="12"/>
  <c r="AC104" i="12"/>
  <c r="AC105" i="12"/>
  <c r="AC106" i="12"/>
  <c r="AC107" i="12"/>
  <c r="AC108" i="12"/>
  <c r="AC109" i="12"/>
  <c r="AC110" i="12"/>
  <c r="AC111" i="12"/>
  <c r="AC112" i="12"/>
  <c r="AC113" i="12"/>
  <c r="AC114" i="12"/>
  <c r="AC115" i="12"/>
  <c r="AC116" i="12"/>
  <c r="AC117" i="12"/>
  <c r="AC118" i="12"/>
  <c r="AC119" i="12"/>
  <c r="AC120" i="12"/>
  <c r="AC121" i="12"/>
  <c r="AC122" i="12"/>
  <c r="AC123" i="12"/>
  <c r="AC124" i="12"/>
  <c r="AC125" i="12"/>
  <c r="AC126" i="12"/>
  <c r="AC127" i="12"/>
  <c r="AC128" i="12"/>
  <c r="AC129" i="12"/>
  <c r="AC130" i="12"/>
  <c r="AC131" i="12"/>
  <c r="AC132" i="12"/>
  <c r="AC133" i="12"/>
  <c r="AC134" i="12"/>
  <c r="AC135" i="12"/>
  <c r="AC136" i="12"/>
  <c r="AC137" i="12"/>
  <c r="AC138" i="12"/>
  <c r="AC139" i="12"/>
  <c r="AC140" i="12"/>
  <c r="AC141" i="12"/>
  <c r="AC142" i="12"/>
  <c r="AC143" i="12"/>
  <c r="AC144" i="12"/>
  <c r="AC145" i="12"/>
  <c r="AC146" i="12"/>
  <c r="AC147" i="12"/>
  <c r="AC148" i="12"/>
  <c r="AC149" i="12"/>
  <c r="AC150" i="12"/>
  <c r="AC151" i="12"/>
  <c r="AC152" i="12"/>
  <c r="AC153" i="12"/>
  <c r="AC154" i="12"/>
  <c r="AC155" i="12"/>
  <c r="AC156" i="12"/>
  <c r="AC157" i="12"/>
  <c r="AC158" i="12"/>
  <c r="AC15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S159" i="12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Z99" i="11"/>
  <c r="Z100" i="11"/>
  <c r="Z101" i="11"/>
  <c r="Z102" i="11"/>
  <c r="Z103" i="11"/>
  <c r="Z104" i="11"/>
  <c r="Z105" i="11"/>
  <c r="Z106" i="11"/>
  <c r="Z107" i="11"/>
  <c r="Z108" i="11"/>
  <c r="Z109" i="11"/>
  <c r="Z110" i="11"/>
  <c r="Z111" i="11"/>
  <c r="Z112" i="11"/>
  <c r="Z113" i="11"/>
  <c r="Z114" i="11"/>
  <c r="Z115" i="11"/>
  <c r="Z116" i="11"/>
  <c r="Z117" i="11"/>
  <c r="Z118" i="11"/>
  <c r="Z119" i="11"/>
  <c r="Z120" i="11"/>
  <c r="Z121" i="11"/>
  <c r="Z122" i="11"/>
  <c r="Z123" i="11"/>
  <c r="Z124" i="11"/>
  <c r="Z125" i="11"/>
  <c r="Z126" i="11"/>
  <c r="Z127" i="11"/>
  <c r="Z128" i="11"/>
  <c r="Z129" i="11"/>
  <c r="Z130" i="11"/>
  <c r="Z131" i="11"/>
  <c r="Z132" i="11"/>
  <c r="Z133" i="11"/>
  <c r="Z134" i="11"/>
  <c r="Z135" i="11"/>
  <c r="Z136" i="11"/>
  <c r="Z137" i="11"/>
  <c r="Z138" i="11"/>
  <c r="Z139" i="11"/>
  <c r="Z140" i="11"/>
  <c r="Z141" i="11"/>
  <c r="Z142" i="11"/>
  <c r="Z143" i="11"/>
  <c r="Z144" i="11"/>
  <c r="Z145" i="11"/>
  <c r="Z146" i="11"/>
  <c r="Z147" i="11"/>
  <c r="Z148" i="11"/>
  <c r="Z149" i="11"/>
  <c r="Z150" i="11"/>
  <c r="Z151" i="11"/>
  <c r="Z152" i="11"/>
  <c r="Z153" i="11"/>
  <c r="Z154" i="11"/>
  <c r="Z155" i="11"/>
  <c r="Z156" i="11"/>
  <c r="Z157" i="11"/>
  <c r="Z158" i="11"/>
  <c r="Z15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2" i="11"/>
  <c r="AA103" i="11"/>
  <c r="AA104" i="11"/>
  <c r="AA105" i="11"/>
  <c r="AA106" i="11"/>
  <c r="AA107" i="11"/>
  <c r="AA108" i="11"/>
  <c r="AA109" i="11"/>
  <c r="AA110" i="11"/>
  <c r="AA111" i="11"/>
  <c r="AA112" i="11"/>
  <c r="AA113" i="11"/>
  <c r="AA114" i="11"/>
  <c r="AA115" i="11"/>
  <c r="AA116" i="11"/>
  <c r="AA117" i="11"/>
  <c r="AA118" i="11"/>
  <c r="AA119" i="11"/>
  <c r="AA120" i="11"/>
  <c r="AA121" i="11"/>
  <c r="AA122" i="11"/>
  <c r="AA123" i="11"/>
  <c r="AA124" i="11"/>
  <c r="AA125" i="11"/>
  <c r="AA126" i="11"/>
  <c r="AA127" i="11"/>
  <c r="AA128" i="11"/>
  <c r="AA129" i="11"/>
  <c r="AA130" i="11"/>
  <c r="AA131" i="11"/>
  <c r="AA132" i="11"/>
  <c r="AA133" i="1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AA148" i="11"/>
  <c r="AA149" i="11"/>
  <c r="AA150" i="11"/>
  <c r="AA151" i="11"/>
  <c r="AA152" i="11"/>
  <c r="AA153" i="11"/>
  <c r="AA154" i="11"/>
  <c r="AA155" i="11"/>
  <c r="AA156" i="11"/>
  <c r="AA157" i="11"/>
  <c r="AA158" i="11"/>
  <c r="AA15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B99" i="11"/>
  <c r="AB100" i="11"/>
  <c r="AB101" i="11"/>
  <c r="AB102" i="11"/>
  <c r="AB103" i="11"/>
  <c r="AB104" i="11"/>
  <c r="AB105" i="11"/>
  <c r="AB106" i="11"/>
  <c r="AB107" i="11"/>
  <c r="AB108" i="11"/>
  <c r="AB109" i="11"/>
  <c r="AB110" i="11"/>
  <c r="AB111" i="11"/>
  <c r="AB112" i="11"/>
  <c r="AB113" i="11"/>
  <c r="AB114" i="11"/>
  <c r="AB115" i="11"/>
  <c r="AB116" i="11"/>
  <c r="AB117" i="11"/>
  <c r="AB118" i="11"/>
  <c r="AB119" i="11"/>
  <c r="AB120" i="11"/>
  <c r="AB121" i="11"/>
  <c r="AB122" i="11"/>
  <c r="AB123" i="11"/>
  <c r="AB124" i="11"/>
  <c r="AB125" i="11"/>
  <c r="AB126" i="11"/>
  <c r="AB127" i="11"/>
  <c r="AB128" i="11"/>
  <c r="AB129" i="11"/>
  <c r="AB130" i="11"/>
  <c r="AB131" i="11"/>
  <c r="AB132" i="11"/>
  <c r="AB133" i="11"/>
  <c r="AB134" i="11"/>
  <c r="AB135" i="11"/>
  <c r="AB136" i="11"/>
  <c r="AB137" i="11"/>
  <c r="AB138" i="11"/>
  <c r="AB139" i="11"/>
  <c r="AB140" i="11"/>
  <c r="AB141" i="11"/>
  <c r="AB142" i="11"/>
  <c r="AB143" i="11"/>
  <c r="AB144" i="11"/>
  <c r="AB145" i="11"/>
  <c r="AB146" i="11"/>
  <c r="AB147" i="11"/>
  <c r="AB148" i="11"/>
  <c r="AB149" i="11"/>
  <c r="AB150" i="11"/>
  <c r="AB151" i="11"/>
  <c r="AB152" i="11"/>
  <c r="AB153" i="11"/>
  <c r="AB154" i="11"/>
  <c r="AB155" i="11"/>
  <c r="AB156" i="11"/>
  <c r="AB157" i="11"/>
  <c r="AB158" i="11"/>
  <c r="AB15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2" i="11"/>
  <c r="AC103" i="11"/>
  <c r="AC104" i="11"/>
  <c r="AC105" i="11"/>
  <c r="AC106" i="11"/>
  <c r="AC107" i="11"/>
  <c r="AC108" i="11"/>
  <c r="AC109" i="11"/>
  <c r="AC110" i="11"/>
  <c r="AC111" i="11"/>
  <c r="AC112" i="11"/>
  <c r="AC113" i="11"/>
  <c r="AC114" i="11"/>
  <c r="AC115" i="11"/>
  <c r="AC116" i="11"/>
  <c r="AC117" i="11"/>
  <c r="AC118" i="11"/>
  <c r="AC119" i="11"/>
  <c r="AC120" i="11"/>
  <c r="AC121" i="11"/>
  <c r="AC122" i="11"/>
  <c r="AC123" i="11"/>
  <c r="AC124" i="11"/>
  <c r="AC125" i="11"/>
  <c r="AC126" i="11"/>
  <c r="AC127" i="11"/>
  <c r="AC128" i="11"/>
  <c r="AC129" i="1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5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125" i="11"/>
  <c r="S126" i="11"/>
  <c r="S127" i="11"/>
  <c r="S128" i="1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112" i="10"/>
  <c r="Y113" i="10"/>
  <c r="Y114" i="10"/>
  <c r="Y115" i="10"/>
  <c r="Y116" i="10"/>
  <c r="Y117" i="10"/>
  <c r="Y118" i="10"/>
  <c r="Y119" i="10"/>
  <c r="Y120" i="10"/>
  <c r="Y121" i="10"/>
  <c r="Y122" i="10"/>
  <c r="Y123" i="10"/>
  <c r="Y124" i="10"/>
  <c r="Y125" i="10"/>
  <c r="Y126" i="10"/>
  <c r="Y127" i="10"/>
  <c r="Y128" i="10"/>
  <c r="Y129" i="10"/>
  <c r="Y130" i="10"/>
  <c r="Y131" i="10"/>
  <c r="Y132" i="10"/>
  <c r="Y133" i="10"/>
  <c r="Y134" i="10"/>
  <c r="Y135" i="10"/>
  <c r="Y136" i="10"/>
  <c r="Y137" i="10"/>
  <c r="Y138" i="10"/>
  <c r="Y139" i="10"/>
  <c r="Y140" i="10"/>
  <c r="Y141" i="10"/>
  <c r="Y142" i="10"/>
  <c r="Y143" i="10"/>
  <c r="Y144" i="10"/>
  <c r="Y145" i="10"/>
  <c r="Y146" i="10"/>
  <c r="Y147" i="10"/>
  <c r="Y148" i="10"/>
  <c r="Y149" i="10"/>
  <c r="Y150" i="10"/>
  <c r="Y151" i="10"/>
  <c r="Y152" i="10"/>
  <c r="Y153" i="10"/>
  <c r="Y154" i="10"/>
  <c r="Y155" i="10"/>
  <c r="Y156" i="10"/>
  <c r="Y157" i="10"/>
  <c r="Y158" i="10"/>
  <c r="Y15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Z104" i="10"/>
  <c r="Z105" i="10"/>
  <c r="Z106" i="10"/>
  <c r="Z107" i="10"/>
  <c r="Z108" i="10"/>
  <c r="Z109" i="10"/>
  <c r="Z110" i="10"/>
  <c r="Z111" i="10"/>
  <c r="Z112" i="10"/>
  <c r="Z113" i="10"/>
  <c r="Z114" i="10"/>
  <c r="Z115" i="10"/>
  <c r="Z116" i="10"/>
  <c r="Z117" i="10"/>
  <c r="Z118" i="10"/>
  <c r="Z119" i="10"/>
  <c r="Z120" i="10"/>
  <c r="Z121" i="10"/>
  <c r="Z122" i="10"/>
  <c r="Z123" i="10"/>
  <c r="Z124" i="10"/>
  <c r="Z125" i="10"/>
  <c r="Z126" i="10"/>
  <c r="Z127" i="10"/>
  <c r="Z128" i="10"/>
  <c r="Z129" i="10"/>
  <c r="Z130" i="10"/>
  <c r="Z131" i="10"/>
  <c r="Z132" i="10"/>
  <c r="Z133" i="10"/>
  <c r="Z134" i="10"/>
  <c r="Z135" i="10"/>
  <c r="Z136" i="10"/>
  <c r="Z137" i="10"/>
  <c r="Z138" i="10"/>
  <c r="Z139" i="10"/>
  <c r="Z140" i="10"/>
  <c r="Z141" i="10"/>
  <c r="Z142" i="10"/>
  <c r="Z143" i="10"/>
  <c r="Z144" i="10"/>
  <c r="Z145" i="10"/>
  <c r="Z146" i="10"/>
  <c r="Z147" i="10"/>
  <c r="Z148" i="10"/>
  <c r="Z149" i="10"/>
  <c r="Z150" i="10"/>
  <c r="Z151" i="10"/>
  <c r="Z152" i="10"/>
  <c r="Z153" i="10"/>
  <c r="Z154" i="10"/>
  <c r="Z155" i="10"/>
  <c r="Z156" i="10"/>
  <c r="Z157" i="10"/>
  <c r="Z158" i="10"/>
  <c r="Z15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123" i="10"/>
  <c r="AC124" i="10"/>
  <c r="AC125" i="10"/>
  <c r="AC126" i="10"/>
  <c r="AC127" i="10"/>
  <c r="AC128" i="10"/>
  <c r="AC129" i="10"/>
  <c r="AC130" i="10"/>
  <c r="AC131" i="10"/>
  <c r="AC132" i="10"/>
  <c r="AC133" i="10"/>
  <c r="AC134" i="10"/>
  <c r="AC135" i="10"/>
  <c r="AC136" i="10"/>
  <c r="AC137" i="10"/>
  <c r="AC138" i="10"/>
  <c r="AC139" i="10"/>
  <c r="AC140" i="10"/>
  <c r="AC141" i="10"/>
  <c r="AC142" i="10"/>
  <c r="AC143" i="10"/>
  <c r="AC144" i="10"/>
  <c r="AC145" i="10"/>
  <c r="AC146" i="10"/>
  <c r="AC147" i="10"/>
  <c r="AC148" i="10"/>
  <c r="AC149" i="10"/>
  <c r="AC150" i="10"/>
  <c r="AC151" i="10"/>
  <c r="AC152" i="10"/>
  <c r="AC153" i="10"/>
  <c r="AC154" i="10"/>
  <c r="AC155" i="10"/>
  <c r="AC156" i="10"/>
  <c r="AC157" i="10"/>
  <c r="AC158" i="10"/>
  <c r="AC15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11" i="9"/>
  <c r="Y112" i="9"/>
  <c r="Y113" i="9"/>
  <c r="Y114" i="9"/>
  <c r="Y115" i="9"/>
  <c r="Y116" i="9"/>
  <c r="Y117" i="9"/>
  <c r="Y118" i="9"/>
  <c r="Y119" i="9"/>
  <c r="Y120" i="9"/>
  <c r="Y121" i="9"/>
  <c r="Y122" i="9"/>
  <c r="Y123" i="9"/>
  <c r="Y124" i="9"/>
  <c r="Y125" i="9"/>
  <c r="Y126" i="9"/>
  <c r="Y127" i="9"/>
  <c r="Y128" i="9"/>
  <c r="Y129" i="9"/>
  <c r="Y130" i="9"/>
  <c r="Y131" i="9"/>
  <c r="Y132" i="9"/>
  <c r="Y133" i="9"/>
  <c r="Y134" i="9"/>
  <c r="Y135" i="9"/>
  <c r="Y136" i="9"/>
  <c r="Y137" i="9"/>
  <c r="Y138" i="9"/>
  <c r="Y139" i="9"/>
  <c r="Y140" i="9"/>
  <c r="Y141" i="9"/>
  <c r="Y142" i="9"/>
  <c r="Y143" i="9"/>
  <c r="Y144" i="9"/>
  <c r="Y145" i="9"/>
  <c r="Y146" i="9"/>
  <c r="Y147" i="9"/>
  <c r="Y148" i="9"/>
  <c r="Y149" i="9"/>
  <c r="Y150" i="9"/>
  <c r="Y151" i="9"/>
  <c r="Y152" i="9"/>
  <c r="Y153" i="9"/>
  <c r="Y154" i="9"/>
  <c r="Y155" i="9"/>
  <c r="Y156" i="9"/>
  <c r="Y157" i="9"/>
  <c r="Y158" i="9"/>
  <c r="Y15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64" i="9"/>
  <c r="AA65" i="9"/>
  <c r="AA66" i="9"/>
  <c r="AA67" i="9"/>
  <c r="AA68" i="9"/>
  <c r="AA69" i="9"/>
  <c r="AA70" i="9"/>
  <c r="AA71" i="9"/>
  <c r="AA72" i="9"/>
  <c r="AA73" i="9"/>
  <c r="AA74" i="9"/>
  <c r="AA75" i="9"/>
  <c r="AA76" i="9"/>
  <c r="AA77" i="9"/>
  <c r="AA78" i="9"/>
  <c r="AA79" i="9"/>
  <c r="AA80" i="9"/>
  <c r="AA81" i="9"/>
  <c r="AA82" i="9"/>
  <c r="AA83" i="9"/>
  <c r="AA84" i="9"/>
  <c r="AA85" i="9"/>
  <c r="AA86" i="9"/>
  <c r="AA87" i="9"/>
  <c r="AA88" i="9"/>
  <c r="AA89" i="9"/>
  <c r="AA90" i="9"/>
  <c r="AA91" i="9"/>
  <c r="AA92" i="9"/>
  <c r="AA93" i="9"/>
  <c r="AA94" i="9"/>
  <c r="AA95" i="9"/>
  <c r="AA96" i="9"/>
  <c r="AA97" i="9"/>
  <c r="AA98" i="9"/>
  <c r="AA99" i="9"/>
  <c r="AA100" i="9"/>
  <c r="AA101" i="9"/>
  <c r="AA102" i="9"/>
  <c r="AA103" i="9"/>
  <c r="AA104" i="9"/>
  <c r="AA105" i="9"/>
  <c r="AA106" i="9"/>
  <c r="AA107" i="9"/>
  <c r="AA108" i="9"/>
  <c r="AA109" i="9"/>
  <c r="AA110" i="9"/>
  <c r="AA111" i="9"/>
  <c r="AA112" i="9"/>
  <c r="AA113" i="9"/>
  <c r="AA114" i="9"/>
  <c r="AA115" i="9"/>
  <c r="AA116" i="9"/>
  <c r="AA117" i="9"/>
  <c r="AA118" i="9"/>
  <c r="AA119" i="9"/>
  <c r="AA120" i="9"/>
  <c r="AA121" i="9"/>
  <c r="AA122" i="9"/>
  <c r="AA123" i="9"/>
  <c r="AA124" i="9"/>
  <c r="AA125" i="9"/>
  <c r="AA126" i="9"/>
  <c r="AA127" i="9"/>
  <c r="AA128" i="9"/>
  <c r="AA129" i="9"/>
  <c r="AA130" i="9"/>
  <c r="AA131" i="9"/>
  <c r="AA132" i="9"/>
  <c r="AA133" i="9"/>
  <c r="AA134" i="9"/>
  <c r="AA135" i="9"/>
  <c r="AA136" i="9"/>
  <c r="AA137" i="9"/>
  <c r="AA138" i="9"/>
  <c r="AA139" i="9"/>
  <c r="AA140" i="9"/>
  <c r="AA141" i="9"/>
  <c r="AA142" i="9"/>
  <c r="AA143" i="9"/>
  <c r="AA144" i="9"/>
  <c r="AA145" i="9"/>
  <c r="AA146" i="9"/>
  <c r="AA147" i="9"/>
  <c r="AA148" i="9"/>
  <c r="AA149" i="9"/>
  <c r="AA150" i="9"/>
  <c r="AA151" i="9"/>
  <c r="AA152" i="9"/>
  <c r="AA153" i="9"/>
  <c r="AA154" i="9"/>
  <c r="AA155" i="9"/>
  <c r="AA156" i="9"/>
  <c r="AA157" i="9"/>
  <c r="AA158" i="9"/>
  <c r="AA15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64" i="9"/>
  <c r="AB65" i="9"/>
  <c r="AB66" i="9"/>
  <c r="AB67" i="9"/>
  <c r="AB68" i="9"/>
  <c r="AB69" i="9"/>
  <c r="AB70" i="9"/>
  <c r="AB71" i="9"/>
  <c r="AB72" i="9"/>
  <c r="AB73" i="9"/>
  <c r="AB74" i="9"/>
  <c r="AB75" i="9"/>
  <c r="AB76" i="9"/>
  <c r="AB77" i="9"/>
  <c r="AB78" i="9"/>
  <c r="AB79" i="9"/>
  <c r="AB80" i="9"/>
  <c r="AB81" i="9"/>
  <c r="AB82" i="9"/>
  <c r="AB83" i="9"/>
  <c r="AB84" i="9"/>
  <c r="AB85" i="9"/>
  <c r="AB86" i="9"/>
  <c r="AB87" i="9"/>
  <c r="AB88" i="9"/>
  <c r="AB89" i="9"/>
  <c r="AB90" i="9"/>
  <c r="AB91" i="9"/>
  <c r="AB92" i="9"/>
  <c r="AB93" i="9"/>
  <c r="AB94" i="9"/>
  <c r="AB95" i="9"/>
  <c r="AB96" i="9"/>
  <c r="AB97" i="9"/>
  <c r="AB98" i="9"/>
  <c r="AB99" i="9"/>
  <c r="AB100" i="9"/>
  <c r="AB101" i="9"/>
  <c r="AB102" i="9"/>
  <c r="AB103" i="9"/>
  <c r="AB104" i="9"/>
  <c r="AB105" i="9"/>
  <c r="AB106" i="9"/>
  <c r="AB107" i="9"/>
  <c r="AB108" i="9"/>
  <c r="AB109" i="9"/>
  <c r="AB110" i="9"/>
  <c r="AB111" i="9"/>
  <c r="AB112" i="9"/>
  <c r="AB113" i="9"/>
  <c r="AB114" i="9"/>
  <c r="AB115" i="9"/>
  <c r="AB116" i="9"/>
  <c r="AB117" i="9"/>
  <c r="AB118" i="9"/>
  <c r="AB119" i="9"/>
  <c r="AB120" i="9"/>
  <c r="AB121" i="9"/>
  <c r="AB122" i="9"/>
  <c r="AB123" i="9"/>
  <c r="AB124" i="9"/>
  <c r="AB125" i="9"/>
  <c r="AB126" i="9"/>
  <c r="AB127" i="9"/>
  <c r="AB128" i="9"/>
  <c r="AB129" i="9"/>
  <c r="AB130" i="9"/>
  <c r="AB131" i="9"/>
  <c r="AB132" i="9"/>
  <c r="AB133" i="9"/>
  <c r="AB134" i="9"/>
  <c r="AB135" i="9"/>
  <c r="AB136" i="9"/>
  <c r="AB137" i="9"/>
  <c r="AB138" i="9"/>
  <c r="AB139" i="9"/>
  <c r="AB140" i="9"/>
  <c r="AB141" i="9"/>
  <c r="AB142" i="9"/>
  <c r="AB143" i="9"/>
  <c r="AB144" i="9"/>
  <c r="AB145" i="9"/>
  <c r="AB146" i="9"/>
  <c r="AB147" i="9"/>
  <c r="AB148" i="9"/>
  <c r="AB149" i="9"/>
  <c r="AB150" i="9"/>
  <c r="AB151" i="9"/>
  <c r="AB152" i="9"/>
  <c r="AB153" i="9"/>
  <c r="AB154" i="9"/>
  <c r="AB155" i="9"/>
  <c r="AB156" i="9"/>
  <c r="AB157" i="9"/>
  <c r="AB158" i="9"/>
  <c r="AB15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S71" i="9"/>
  <c r="S72" i="9"/>
  <c r="S73" i="9"/>
  <c r="S74" i="9"/>
  <c r="S75" i="9"/>
  <c r="S76" i="9"/>
  <c r="S77" i="9"/>
  <c r="S78" i="9"/>
  <c r="S79" i="9"/>
  <c r="S80" i="9"/>
  <c r="S81" i="9"/>
  <c r="S82" i="9"/>
  <c r="S83" i="9"/>
  <c r="S84" i="9"/>
  <c r="S85" i="9"/>
  <c r="S86" i="9"/>
  <c r="S87" i="9"/>
  <c r="S88" i="9"/>
  <c r="S89" i="9"/>
  <c r="S90" i="9"/>
  <c r="S91" i="9"/>
  <c r="S92" i="9"/>
  <c r="S93" i="9"/>
  <c r="S94" i="9"/>
  <c r="S95" i="9"/>
  <c r="S96" i="9"/>
  <c r="S97" i="9"/>
  <c r="S98" i="9"/>
  <c r="S99" i="9"/>
  <c r="S100" i="9"/>
  <c r="S101" i="9"/>
  <c r="S102" i="9"/>
  <c r="S103" i="9"/>
  <c r="S104" i="9"/>
  <c r="S105" i="9"/>
  <c r="S106" i="9"/>
  <c r="S107" i="9"/>
  <c r="S108" i="9"/>
  <c r="S109" i="9"/>
  <c r="S110" i="9"/>
  <c r="S111" i="9"/>
  <c r="S112" i="9"/>
  <c r="S113" i="9"/>
  <c r="S114" i="9"/>
  <c r="S115" i="9"/>
  <c r="S116" i="9"/>
  <c r="S117" i="9"/>
  <c r="S118" i="9"/>
  <c r="S119" i="9"/>
  <c r="S120" i="9"/>
  <c r="S121" i="9"/>
  <c r="S122" i="9"/>
  <c r="S123" i="9"/>
  <c r="S124" i="9"/>
  <c r="S125" i="9"/>
  <c r="S126" i="9"/>
  <c r="S127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4" i="9"/>
  <c r="S145" i="9"/>
  <c r="S146" i="9"/>
  <c r="S147" i="9"/>
  <c r="S148" i="9"/>
  <c r="S149" i="9"/>
  <c r="S150" i="9"/>
  <c r="S151" i="9"/>
  <c r="S152" i="9"/>
  <c r="S153" i="9"/>
  <c r="S154" i="9"/>
  <c r="S155" i="9"/>
  <c r="S156" i="9"/>
  <c r="S157" i="9"/>
  <c r="S158" i="9"/>
  <c r="S159" i="9"/>
  <c r="Y10" i="7"/>
  <c r="Y11" i="7"/>
  <c r="Y12" i="7"/>
  <c r="Y13" i="7"/>
  <c r="Y14" i="7"/>
  <c r="Y19" i="7"/>
  <c r="Y15" i="7"/>
  <c r="Y16" i="7"/>
  <c r="Y17" i="7"/>
  <c r="Y18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Z10" i="7"/>
  <c r="Z11" i="7"/>
  <c r="Z12" i="7"/>
  <c r="Z13" i="7"/>
  <c r="Z14" i="7"/>
  <c r="Z19" i="7"/>
  <c r="Z15" i="7"/>
  <c r="Z16" i="7"/>
  <c r="Z17" i="7"/>
  <c r="Z18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Z64" i="7"/>
  <c r="Z65" i="7"/>
  <c r="Z66" i="7"/>
  <c r="Z67" i="7"/>
  <c r="Z68" i="7"/>
  <c r="Z69" i="7"/>
  <c r="Z70" i="7"/>
  <c r="Z71" i="7"/>
  <c r="Z72" i="7"/>
  <c r="Z73" i="7"/>
  <c r="Z74" i="7"/>
  <c r="Z75" i="7"/>
  <c r="Z76" i="7"/>
  <c r="Z77" i="7"/>
  <c r="Z78" i="7"/>
  <c r="Z79" i="7"/>
  <c r="Z80" i="7"/>
  <c r="Z81" i="7"/>
  <c r="Z82" i="7"/>
  <c r="Z83" i="7"/>
  <c r="Z84" i="7"/>
  <c r="Z85" i="7"/>
  <c r="Z86" i="7"/>
  <c r="Z87" i="7"/>
  <c r="Z88" i="7"/>
  <c r="Z89" i="7"/>
  <c r="Z90" i="7"/>
  <c r="Z91" i="7"/>
  <c r="Z92" i="7"/>
  <c r="Z93" i="7"/>
  <c r="Z94" i="7"/>
  <c r="Z95" i="7"/>
  <c r="Z96" i="7"/>
  <c r="Z97" i="7"/>
  <c r="Z98" i="7"/>
  <c r="Z99" i="7"/>
  <c r="Z100" i="7"/>
  <c r="Z101" i="7"/>
  <c r="Z102" i="7"/>
  <c r="Z103" i="7"/>
  <c r="Z104" i="7"/>
  <c r="Z105" i="7"/>
  <c r="Z106" i="7"/>
  <c r="Z107" i="7"/>
  <c r="Z108" i="7"/>
  <c r="Z109" i="7"/>
  <c r="Z110" i="7"/>
  <c r="Z111" i="7"/>
  <c r="Z112" i="7"/>
  <c r="Z113" i="7"/>
  <c r="Z114" i="7"/>
  <c r="Z115" i="7"/>
  <c r="Z116" i="7"/>
  <c r="Z117" i="7"/>
  <c r="Z118" i="7"/>
  <c r="Z119" i="7"/>
  <c r="Z120" i="7"/>
  <c r="Z121" i="7"/>
  <c r="Z122" i="7"/>
  <c r="Z123" i="7"/>
  <c r="Z124" i="7"/>
  <c r="Z125" i="7"/>
  <c r="Z126" i="7"/>
  <c r="Z127" i="7"/>
  <c r="Z128" i="7"/>
  <c r="Z129" i="7"/>
  <c r="Z130" i="7"/>
  <c r="Z131" i="7"/>
  <c r="Z132" i="7"/>
  <c r="Z133" i="7"/>
  <c r="Z134" i="7"/>
  <c r="Z135" i="7"/>
  <c r="Z136" i="7"/>
  <c r="Z137" i="7"/>
  <c r="Z138" i="7"/>
  <c r="Z139" i="7"/>
  <c r="Z140" i="7"/>
  <c r="Z141" i="7"/>
  <c r="Z142" i="7"/>
  <c r="Z143" i="7"/>
  <c r="Z144" i="7"/>
  <c r="Z145" i="7"/>
  <c r="Z146" i="7"/>
  <c r="Z147" i="7"/>
  <c r="Z148" i="7"/>
  <c r="Z149" i="7"/>
  <c r="Z150" i="7"/>
  <c r="Z151" i="7"/>
  <c r="Z152" i="7"/>
  <c r="Z153" i="7"/>
  <c r="Z154" i="7"/>
  <c r="Z155" i="7"/>
  <c r="Z156" i="7"/>
  <c r="Z157" i="7"/>
  <c r="Z158" i="7"/>
  <c r="Z159" i="7"/>
  <c r="AA10" i="7"/>
  <c r="AA11" i="7"/>
  <c r="AA12" i="7"/>
  <c r="AA13" i="7"/>
  <c r="AA14" i="7"/>
  <c r="AA19" i="7"/>
  <c r="AA15" i="7"/>
  <c r="AA16" i="7"/>
  <c r="AA17" i="7"/>
  <c r="AA18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A36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6" i="7"/>
  <c r="AA67" i="7"/>
  <c r="AA68" i="7"/>
  <c r="AA69" i="7"/>
  <c r="AA70" i="7"/>
  <c r="AA71" i="7"/>
  <c r="AA72" i="7"/>
  <c r="AA73" i="7"/>
  <c r="AA74" i="7"/>
  <c r="AA75" i="7"/>
  <c r="AA76" i="7"/>
  <c r="AA77" i="7"/>
  <c r="AA78" i="7"/>
  <c r="AA79" i="7"/>
  <c r="AA80" i="7"/>
  <c r="AA81" i="7"/>
  <c r="AA82" i="7"/>
  <c r="AA83" i="7"/>
  <c r="AA84" i="7"/>
  <c r="AA85" i="7"/>
  <c r="AA86" i="7"/>
  <c r="AA87" i="7"/>
  <c r="AA88" i="7"/>
  <c r="AA89" i="7"/>
  <c r="AA90" i="7"/>
  <c r="AA91" i="7"/>
  <c r="AA92" i="7"/>
  <c r="AA93" i="7"/>
  <c r="AA94" i="7"/>
  <c r="AA95" i="7"/>
  <c r="AA96" i="7"/>
  <c r="AA97" i="7"/>
  <c r="AA98" i="7"/>
  <c r="AA99" i="7"/>
  <c r="AA100" i="7"/>
  <c r="AA101" i="7"/>
  <c r="AA102" i="7"/>
  <c r="AA103" i="7"/>
  <c r="AA104" i="7"/>
  <c r="AA105" i="7"/>
  <c r="AA106" i="7"/>
  <c r="AA107" i="7"/>
  <c r="AA108" i="7"/>
  <c r="AA109" i="7"/>
  <c r="AA110" i="7"/>
  <c r="AA111" i="7"/>
  <c r="AA112" i="7"/>
  <c r="AA113" i="7"/>
  <c r="AA114" i="7"/>
  <c r="AA115" i="7"/>
  <c r="AA116" i="7"/>
  <c r="AA117" i="7"/>
  <c r="AA118" i="7"/>
  <c r="AA119" i="7"/>
  <c r="AA120" i="7"/>
  <c r="AA121" i="7"/>
  <c r="AA122" i="7"/>
  <c r="AA123" i="7"/>
  <c r="AA124" i="7"/>
  <c r="AA125" i="7"/>
  <c r="AA126" i="7"/>
  <c r="AA127" i="7"/>
  <c r="AA128" i="7"/>
  <c r="AA129" i="7"/>
  <c r="AA130" i="7"/>
  <c r="AA131" i="7"/>
  <c r="AA132" i="7"/>
  <c r="AA133" i="7"/>
  <c r="AA134" i="7"/>
  <c r="AA135" i="7"/>
  <c r="AA136" i="7"/>
  <c r="AA137" i="7"/>
  <c r="AA138" i="7"/>
  <c r="AA139" i="7"/>
  <c r="AA140" i="7"/>
  <c r="AA141" i="7"/>
  <c r="AA142" i="7"/>
  <c r="AA143" i="7"/>
  <c r="AA144" i="7"/>
  <c r="AA145" i="7"/>
  <c r="AA146" i="7"/>
  <c r="AA147" i="7"/>
  <c r="AA148" i="7"/>
  <c r="AA149" i="7"/>
  <c r="AA150" i="7"/>
  <c r="AA151" i="7"/>
  <c r="AA152" i="7"/>
  <c r="AA153" i="7"/>
  <c r="AA154" i="7"/>
  <c r="AA155" i="7"/>
  <c r="AA156" i="7"/>
  <c r="AA157" i="7"/>
  <c r="AA158" i="7"/>
  <c r="AA159" i="7"/>
  <c r="AB10" i="7"/>
  <c r="AB11" i="7"/>
  <c r="AB12" i="7"/>
  <c r="AB13" i="7"/>
  <c r="AB14" i="7"/>
  <c r="AB19" i="7"/>
  <c r="AB15" i="7"/>
  <c r="AB16" i="7"/>
  <c r="AB17" i="7"/>
  <c r="AB18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49" i="7"/>
  <c r="AB50" i="7"/>
  <c r="AB51" i="7"/>
  <c r="AB52" i="7"/>
  <c r="AB53" i="7"/>
  <c r="AB54" i="7"/>
  <c r="AB55" i="7"/>
  <c r="AB56" i="7"/>
  <c r="AB57" i="7"/>
  <c r="AB58" i="7"/>
  <c r="AB59" i="7"/>
  <c r="AB60" i="7"/>
  <c r="AB61" i="7"/>
  <c r="AB62" i="7"/>
  <c r="AB63" i="7"/>
  <c r="AB64" i="7"/>
  <c r="AB65" i="7"/>
  <c r="AB66" i="7"/>
  <c r="AB67" i="7"/>
  <c r="AB68" i="7"/>
  <c r="AB69" i="7"/>
  <c r="AB70" i="7"/>
  <c r="AB71" i="7"/>
  <c r="AB72" i="7"/>
  <c r="AB73" i="7"/>
  <c r="AB74" i="7"/>
  <c r="AB75" i="7"/>
  <c r="AB76" i="7"/>
  <c r="AB77" i="7"/>
  <c r="AB78" i="7"/>
  <c r="AB79" i="7"/>
  <c r="AB80" i="7"/>
  <c r="AB81" i="7"/>
  <c r="AB82" i="7"/>
  <c r="AB83" i="7"/>
  <c r="AB84" i="7"/>
  <c r="AB85" i="7"/>
  <c r="AB86" i="7"/>
  <c r="AB87" i="7"/>
  <c r="AB88" i="7"/>
  <c r="AB89" i="7"/>
  <c r="AB90" i="7"/>
  <c r="AB91" i="7"/>
  <c r="AB92" i="7"/>
  <c r="AB93" i="7"/>
  <c r="AB94" i="7"/>
  <c r="AB95" i="7"/>
  <c r="AB96" i="7"/>
  <c r="AB97" i="7"/>
  <c r="AB98" i="7"/>
  <c r="AB99" i="7"/>
  <c r="AB100" i="7"/>
  <c r="AB101" i="7"/>
  <c r="AB102" i="7"/>
  <c r="AB103" i="7"/>
  <c r="AB104" i="7"/>
  <c r="AB105" i="7"/>
  <c r="AB106" i="7"/>
  <c r="AB107" i="7"/>
  <c r="AB108" i="7"/>
  <c r="AB109" i="7"/>
  <c r="AB110" i="7"/>
  <c r="AB111" i="7"/>
  <c r="AB112" i="7"/>
  <c r="AB113" i="7"/>
  <c r="AB114" i="7"/>
  <c r="AB115" i="7"/>
  <c r="AB116" i="7"/>
  <c r="AB117" i="7"/>
  <c r="AB118" i="7"/>
  <c r="AB119" i="7"/>
  <c r="AB120" i="7"/>
  <c r="AB121" i="7"/>
  <c r="AB122" i="7"/>
  <c r="AB123" i="7"/>
  <c r="AB124" i="7"/>
  <c r="AB125" i="7"/>
  <c r="AB126" i="7"/>
  <c r="AB127" i="7"/>
  <c r="AB128" i="7"/>
  <c r="AB129" i="7"/>
  <c r="AB130" i="7"/>
  <c r="AB131" i="7"/>
  <c r="AB132" i="7"/>
  <c r="AB133" i="7"/>
  <c r="AB134" i="7"/>
  <c r="AB135" i="7"/>
  <c r="AB136" i="7"/>
  <c r="AB137" i="7"/>
  <c r="AB138" i="7"/>
  <c r="AB139" i="7"/>
  <c r="AB140" i="7"/>
  <c r="AB141" i="7"/>
  <c r="AB142" i="7"/>
  <c r="AB143" i="7"/>
  <c r="AB144" i="7"/>
  <c r="AB145" i="7"/>
  <c r="AB146" i="7"/>
  <c r="AB147" i="7"/>
  <c r="AB148" i="7"/>
  <c r="AB149" i="7"/>
  <c r="AB150" i="7"/>
  <c r="AB151" i="7"/>
  <c r="AB152" i="7"/>
  <c r="AB153" i="7"/>
  <c r="AB154" i="7"/>
  <c r="AB155" i="7"/>
  <c r="AB156" i="7"/>
  <c r="AB157" i="7"/>
  <c r="AB158" i="7"/>
  <c r="AB159" i="7"/>
  <c r="AC10" i="7"/>
  <c r="AC11" i="7"/>
  <c r="AC12" i="7"/>
  <c r="AC13" i="7"/>
  <c r="AC14" i="7"/>
  <c r="AC19" i="7"/>
  <c r="AC15" i="7"/>
  <c r="AC16" i="7"/>
  <c r="AC17" i="7"/>
  <c r="AC18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AC47" i="7"/>
  <c r="AC48" i="7"/>
  <c r="AC49" i="7"/>
  <c r="AC50" i="7"/>
  <c r="AC51" i="7"/>
  <c r="AC52" i="7"/>
  <c r="AC53" i="7"/>
  <c r="AC54" i="7"/>
  <c r="AC55" i="7"/>
  <c r="AC56" i="7"/>
  <c r="AC57" i="7"/>
  <c r="AC58" i="7"/>
  <c r="AC59" i="7"/>
  <c r="AC60" i="7"/>
  <c r="AC61" i="7"/>
  <c r="AC62" i="7"/>
  <c r="AC63" i="7"/>
  <c r="AC64" i="7"/>
  <c r="AC65" i="7"/>
  <c r="AC66" i="7"/>
  <c r="AC67" i="7"/>
  <c r="AC68" i="7"/>
  <c r="AC69" i="7"/>
  <c r="AC70" i="7"/>
  <c r="AC71" i="7"/>
  <c r="AC72" i="7"/>
  <c r="AC73" i="7"/>
  <c r="AC74" i="7"/>
  <c r="AC75" i="7"/>
  <c r="AC76" i="7"/>
  <c r="AC77" i="7"/>
  <c r="AC78" i="7"/>
  <c r="AC79" i="7"/>
  <c r="AC80" i="7"/>
  <c r="AC81" i="7"/>
  <c r="AC82" i="7"/>
  <c r="AC83" i="7"/>
  <c r="AC84" i="7"/>
  <c r="AC85" i="7"/>
  <c r="AC86" i="7"/>
  <c r="AC87" i="7"/>
  <c r="AC88" i="7"/>
  <c r="AC89" i="7"/>
  <c r="AC90" i="7"/>
  <c r="AC91" i="7"/>
  <c r="AC92" i="7"/>
  <c r="AC93" i="7"/>
  <c r="AC94" i="7"/>
  <c r="AC95" i="7"/>
  <c r="AC96" i="7"/>
  <c r="AC97" i="7"/>
  <c r="AC98" i="7"/>
  <c r="AC99" i="7"/>
  <c r="AC100" i="7"/>
  <c r="AC101" i="7"/>
  <c r="AC102" i="7"/>
  <c r="AC103" i="7"/>
  <c r="AC104" i="7"/>
  <c r="AC105" i="7"/>
  <c r="AC106" i="7"/>
  <c r="AC107" i="7"/>
  <c r="AC108" i="7"/>
  <c r="AC109" i="7"/>
  <c r="AC110" i="7"/>
  <c r="AC111" i="7"/>
  <c r="AC112" i="7"/>
  <c r="AC113" i="7"/>
  <c r="AC114" i="7"/>
  <c r="AC115" i="7"/>
  <c r="AC116" i="7"/>
  <c r="AC117" i="7"/>
  <c r="AC118" i="7"/>
  <c r="AC119" i="7"/>
  <c r="AC120" i="7"/>
  <c r="AC121" i="7"/>
  <c r="AC122" i="7"/>
  <c r="AC123" i="7"/>
  <c r="AC124" i="7"/>
  <c r="AC125" i="7"/>
  <c r="AC126" i="7"/>
  <c r="AC127" i="7"/>
  <c r="AC128" i="7"/>
  <c r="AC129" i="7"/>
  <c r="AC130" i="7"/>
  <c r="AC131" i="7"/>
  <c r="AC132" i="7"/>
  <c r="AC133" i="7"/>
  <c r="AC134" i="7"/>
  <c r="AC135" i="7"/>
  <c r="AC136" i="7"/>
  <c r="AC137" i="7"/>
  <c r="AC138" i="7"/>
  <c r="AC139" i="7"/>
  <c r="AC140" i="7"/>
  <c r="AC141" i="7"/>
  <c r="AC142" i="7"/>
  <c r="AC143" i="7"/>
  <c r="AC144" i="7"/>
  <c r="AC145" i="7"/>
  <c r="AC146" i="7"/>
  <c r="AC147" i="7"/>
  <c r="AC148" i="7"/>
  <c r="AC149" i="7"/>
  <c r="AC150" i="7"/>
  <c r="AC151" i="7"/>
  <c r="AC152" i="7"/>
  <c r="AC153" i="7"/>
  <c r="AC154" i="7"/>
  <c r="AC155" i="7"/>
  <c r="AC156" i="7"/>
  <c r="AC157" i="7"/>
  <c r="AC158" i="7"/>
  <c r="AC159" i="7"/>
  <c r="S10" i="7"/>
  <c r="S11" i="7"/>
  <c r="S12" i="7"/>
  <c r="S13" i="7"/>
  <c r="S14" i="7"/>
  <c r="S19" i="7"/>
  <c r="S15" i="7"/>
  <c r="S16" i="7"/>
  <c r="S17" i="7"/>
  <c r="S18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AT159" i="3"/>
  <c r="AS159" i="3"/>
  <c r="AR159" i="3"/>
  <c r="AQ159" i="3"/>
  <c r="AP159" i="3"/>
  <c r="AO159" i="3"/>
  <c r="AN159" i="3"/>
  <c r="AM159" i="3"/>
  <c r="AF159" i="3"/>
  <c r="AE159" i="3"/>
  <c r="AT158" i="3"/>
  <c r="AS158" i="3"/>
  <c r="AR158" i="3"/>
  <c r="AQ158" i="3"/>
  <c r="AP158" i="3"/>
  <c r="AO158" i="3"/>
  <c r="AN158" i="3"/>
  <c r="AM158" i="3"/>
  <c r="AF158" i="3"/>
  <c r="AE158" i="3"/>
  <c r="AT157" i="3"/>
  <c r="AS157" i="3"/>
  <c r="AR157" i="3"/>
  <c r="AQ157" i="3"/>
  <c r="AP157" i="3"/>
  <c r="AO157" i="3"/>
  <c r="AN157" i="3"/>
  <c r="AM157" i="3"/>
  <c r="AF157" i="3"/>
  <c r="AE157" i="3"/>
  <c r="AT156" i="3"/>
  <c r="AS156" i="3"/>
  <c r="AR156" i="3"/>
  <c r="AQ156" i="3"/>
  <c r="AP156" i="3"/>
  <c r="AO156" i="3"/>
  <c r="AN156" i="3"/>
  <c r="AM156" i="3"/>
  <c r="AF156" i="3"/>
  <c r="AE156" i="3"/>
  <c r="AT155" i="3"/>
  <c r="AS155" i="3"/>
  <c r="AR155" i="3"/>
  <c r="AQ155" i="3"/>
  <c r="AP155" i="3"/>
  <c r="AO155" i="3"/>
  <c r="AN155" i="3"/>
  <c r="AM155" i="3"/>
  <c r="AF155" i="3"/>
  <c r="AE155" i="3"/>
  <c r="AT154" i="3"/>
  <c r="AS154" i="3"/>
  <c r="AR154" i="3"/>
  <c r="AQ154" i="3"/>
  <c r="AP154" i="3"/>
  <c r="AO154" i="3"/>
  <c r="AN154" i="3"/>
  <c r="AM154" i="3"/>
  <c r="AF154" i="3"/>
  <c r="AE154" i="3"/>
  <c r="AT153" i="3"/>
  <c r="AS153" i="3"/>
  <c r="AR153" i="3"/>
  <c r="AQ153" i="3"/>
  <c r="AP153" i="3"/>
  <c r="AO153" i="3"/>
  <c r="AN153" i="3"/>
  <c r="AM153" i="3"/>
  <c r="AF153" i="3"/>
  <c r="AE153" i="3"/>
  <c r="AT152" i="3"/>
  <c r="AS152" i="3"/>
  <c r="AR152" i="3"/>
  <c r="AQ152" i="3"/>
  <c r="AP152" i="3"/>
  <c r="AO152" i="3"/>
  <c r="AN152" i="3"/>
  <c r="AM152" i="3"/>
  <c r="AF152" i="3"/>
  <c r="AE152" i="3"/>
  <c r="AT151" i="3"/>
  <c r="AS151" i="3"/>
  <c r="AR151" i="3"/>
  <c r="AQ151" i="3"/>
  <c r="AP151" i="3"/>
  <c r="AO151" i="3"/>
  <c r="AN151" i="3"/>
  <c r="AM151" i="3"/>
  <c r="AF151" i="3"/>
  <c r="AE151" i="3"/>
  <c r="AT150" i="3"/>
  <c r="AS150" i="3"/>
  <c r="AR150" i="3"/>
  <c r="AQ150" i="3"/>
  <c r="AP150" i="3"/>
  <c r="AO150" i="3"/>
  <c r="AN150" i="3"/>
  <c r="AM150" i="3"/>
  <c r="AF150" i="3"/>
  <c r="AE150" i="3"/>
  <c r="AT149" i="3"/>
  <c r="AS149" i="3"/>
  <c r="AR149" i="3"/>
  <c r="AQ149" i="3"/>
  <c r="AP149" i="3"/>
  <c r="AO149" i="3"/>
  <c r="AN149" i="3"/>
  <c r="AM149" i="3"/>
  <c r="AF149" i="3"/>
  <c r="AE149" i="3"/>
  <c r="AT148" i="3"/>
  <c r="AS148" i="3"/>
  <c r="AR148" i="3"/>
  <c r="AQ148" i="3"/>
  <c r="AP148" i="3"/>
  <c r="AO148" i="3"/>
  <c r="AN148" i="3"/>
  <c r="AM148" i="3"/>
  <c r="AF148" i="3"/>
  <c r="AE148" i="3"/>
  <c r="AT147" i="3"/>
  <c r="AS147" i="3"/>
  <c r="AR147" i="3"/>
  <c r="AQ147" i="3"/>
  <c r="AP147" i="3"/>
  <c r="AO147" i="3"/>
  <c r="AN147" i="3"/>
  <c r="AM147" i="3"/>
  <c r="AF147" i="3"/>
  <c r="AE147" i="3"/>
  <c r="AT146" i="3"/>
  <c r="AS146" i="3"/>
  <c r="AR146" i="3"/>
  <c r="AQ146" i="3"/>
  <c r="AP146" i="3"/>
  <c r="AO146" i="3"/>
  <c r="AN146" i="3"/>
  <c r="AM146" i="3"/>
  <c r="AF146" i="3"/>
  <c r="AE146" i="3"/>
  <c r="AT145" i="3"/>
  <c r="AS145" i="3"/>
  <c r="AR145" i="3"/>
  <c r="AQ145" i="3"/>
  <c r="AP145" i="3"/>
  <c r="AO145" i="3"/>
  <c r="AN145" i="3"/>
  <c r="AM145" i="3"/>
  <c r="AF145" i="3"/>
  <c r="AE145" i="3"/>
  <c r="AT144" i="3"/>
  <c r="AS144" i="3"/>
  <c r="AR144" i="3"/>
  <c r="AQ144" i="3"/>
  <c r="AP144" i="3"/>
  <c r="AO144" i="3"/>
  <c r="AN144" i="3"/>
  <c r="AM144" i="3"/>
  <c r="AF144" i="3"/>
  <c r="AE144" i="3"/>
  <c r="AT143" i="3"/>
  <c r="AS143" i="3"/>
  <c r="AR143" i="3"/>
  <c r="AQ143" i="3"/>
  <c r="AP143" i="3"/>
  <c r="AO143" i="3"/>
  <c r="AN143" i="3"/>
  <c r="AM143" i="3"/>
  <c r="AF143" i="3"/>
  <c r="AE143" i="3"/>
  <c r="AT142" i="3"/>
  <c r="AS142" i="3"/>
  <c r="AR142" i="3"/>
  <c r="AQ142" i="3"/>
  <c r="AP142" i="3"/>
  <c r="AO142" i="3"/>
  <c r="AN142" i="3"/>
  <c r="AM142" i="3"/>
  <c r="AF142" i="3"/>
  <c r="AE142" i="3"/>
  <c r="AT141" i="3"/>
  <c r="AS141" i="3"/>
  <c r="AR141" i="3"/>
  <c r="AQ141" i="3"/>
  <c r="AP141" i="3"/>
  <c r="AO141" i="3"/>
  <c r="AN141" i="3"/>
  <c r="AM141" i="3"/>
  <c r="AF141" i="3"/>
  <c r="AE141" i="3"/>
  <c r="AT140" i="3"/>
  <c r="AS140" i="3"/>
  <c r="AR140" i="3"/>
  <c r="AQ140" i="3"/>
  <c r="AP140" i="3"/>
  <c r="AO140" i="3"/>
  <c r="AN140" i="3"/>
  <c r="AM140" i="3"/>
  <c r="AF140" i="3"/>
  <c r="AE140" i="3"/>
  <c r="AT139" i="3"/>
  <c r="AS139" i="3"/>
  <c r="AR139" i="3"/>
  <c r="AQ139" i="3"/>
  <c r="AP139" i="3"/>
  <c r="AO139" i="3"/>
  <c r="AN139" i="3"/>
  <c r="AM139" i="3"/>
  <c r="AF139" i="3"/>
  <c r="AE139" i="3"/>
  <c r="AT138" i="3"/>
  <c r="AS138" i="3"/>
  <c r="AR138" i="3"/>
  <c r="AQ138" i="3"/>
  <c r="AP138" i="3"/>
  <c r="AO138" i="3"/>
  <c r="AN138" i="3"/>
  <c r="AM138" i="3"/>
  <c r="AF138" i="3"/>
  <c r="AE138" i="3"/>
  <c r="AT137" i="3"/>
  <c r="AS137" i="3"/>
  <c r="AR137" i="3"/>
  <c r="AQ137" i="3"/>
  <c r="AP137" i="3"/>
  <c r="AO137" i="3"/>
  <c r="AN137" i="3"/>
  <c r="AM137" i="3"/>
  <c r="AF137" i="3"/>
  <c r="AE137" i="3"/>
  <c r="AT136" i="3"/>
  <c r="AS136" i="3"/>
  <c r="AR136" i="3"/>
  <c r="AQ136" i="3"/>
  <c r="AP136" i="3"/>
  <c r="AO136" i="3"/>
  <c r="AN136" i="3"/>
  <c r="AM136" i="3"/>
  <c r="AF136" i="3"/>
  <c r="AE136" i="3"/>
  <c r="AT135" i="3"/>
  <c r="AS135" i="3"/>
  <c r="AR135" i="3"/>
  <c r="AQ135" i="3"/>
  <c r="AP135" i="3"/>
  <c r="AO135" i="3"/>
  <c r="AN135" i="3"/>
  <c r="AM135" i="3"/>
  <c r="AF135" i="3"/>
  <c r="AE135" i="3"/>
  <c r="AT134" i="3"/>
  <c r="AS134" i="3"/>
  <c r="AR134" i="3"/>
  <c r="AQ134" i="3"/>
  <c r="AP134" i="3"/>
  <c r="AO134" i="3"/>
  <c r="AN134" i="3"/>
  <c r="AM134" i="3"/>
  <c r="AF134" i="3"/>
  <c r="AE134" i="3"/>
  <c r="AT133" i="3"/>
  <c r="AS133" i="3"/>
  <c r="AR133" i="3"/>
  <c r="AQ133" i="3"/>
  <c r="AP133" i="3"/>
  <c r="AO133" i="3"/>
  <c r="AN133" i="3"/>
  <c r="AM133" i="3"/>
  <c r="AF133" i="3"/>
  <c r="AE133" i="3"/>
  <c r="AT132" i="3"/>
  <c r="AS132" i="3"/>
  <c r="AR132" i="3"/>
  <c r="AQ132" i="3"/>
  <c r="AP132" i="3"/>
  <c r="AO132" i="3"/>
  <c r="AN132" i="3"/>
  <c r="AM132" i="3"/>
  <c r="AF132" i="3"/>
  <c r="AE132" i="3"/>
  <c r="AT131" i="3"/>
  <c r="AS131" i="3"/>
  <c r="AR131" i="3"/>
  <c r="AQ131" i="3"/>
  <c r="AP131" i="3"/>
  <c r="AO131" i="3"/>
  <c r="AN131" i="3"/>
  <c r="AM131" i="3"/>
  <c r="AF131" i="3"/>
  <c r="AE131" i="3"/>
  <c r="AT130" i="3"/>
  <c r="AS130" i="3"/>
  <c r="AR130" i="3"/>
  <c r="AQ130" i="3"/>
  <c r="AP130" i="3"/>
  <c r="AO130" i="3"/>
  <c r="AN130" i="3"/>
  <c r="AM130" i="3"/>
  <c r="AF130" i="3"/>
  <c r="AE130" i="3"/>
  <c r="AT129" i="3"/>
  <c r="AS129" i="3"/>
  <c r="AR129" i="3"/>
  <c r="AQ129" i="3"/>
  <c r="AP129" i="3"/>
  <c r="AO129" i="3"/>
  <c r="AN129" i="3"/>
  <c r="AM129" i="3"/>
  <c r="AF129" i="3"/>
  <c r="AE129" i="3"/>
  <c r="AT128" i="3"/>
  <c r="AS128" i="3"/>
  <c r="AR128" i="3"/>
  <c r="AQ128" i="3"/>
  <c r="AP128" i="3"/>
  <c r="AO128" i="3"/>
  <c r="AN128" i="3"/>
  <c r="AM128" i="3"/>
  <c r="AF128" i="3"/>
  <c r="AE128" i="3"/>
  <c r="AT127" i="3"/>
  <c r="AS127" i="3"/>
  <c r="AR127" i="3"/>
  <c r="AQ127" i="3"/>
  <c r="AP127" i="3"/>
  <c r="AO127" i="3"/>
  <c r="AN127" i="3"/>
  <c r="AM127" i="3"/>
  <c r="AF127" i="3"/>
  <c r="AE127" i="3"/>
  <c r="AT126" i="3"/>
  <c r="AS126" i="3"/>
  <c r="AR126" i="3"/>
  <c r="AQ126" i="3"/>
  <c r="AP126" i="3"/>
  <c r="AO126" i="3"/>
  <c r="AN126" i="3"/>
  <c r="AM126" i="3"/>
  <c r="AF126" i="3"/>
  <c r="AE126" i="3"/>
  <c r="AT125" i="3"/>
  <c r="AS125" i="3"/>
  <c r="AR125" i="3"/>
  <c r="AQ125" i="3"/>
  <c r="AP125" i="3"/>
  <c r="AO125" i="3"/>
  <c r="AN125" i="3"/>
  <c r="AM125" i="3"/>
  <c r="AF125" i="3"/>
  <c r="AE125" i="3"/>
  <c r="AT124" i="3"/>
  <c r="AS124" i="3"/>
  <c r="AR124" i="3"/>
  <c r="AQ124" i="3"/>
  <c r="AP124" i="3"/>
  <c r="AO124" i="3"/>
  <c r="AN124" i="3"/>
  <c r="AM124" i="3"/>
  <c r="AF124" i="3"/>
  <c r="AE124" i="3"/>
  <c r="AT123" i="3"/>
  <c r="AS123" i="3"/>
  <c r="AR123" i="3"/>
  <c r="AQ123" i="3"/>
  <c r="AP123" i="3"/>
  <c r="AO123" i="3"/>
  <c r="AN123" i="3"/>
  <c r="AM123" i="3"/>
  <c r="AF123" i="3"/>
  <c r="AE123" i="3"/>
  <c r="AT122" i="3"/>
  <c r="AS122" i="3"/>
  <c r="AR122" i="3"/>
  <c r="AQ122" i="3"/>
  <c r="AP122" i="3"/>
  <c r="AO122" i="3"/>
  <c r="AN122" i="3"/>
  <c r="AM122" i="3"/>
  <c r="AF122" i="3"/>
  <c r="AE122" i="3"/>
  <c r="AT121" i="3"/>
  <c r="AS121" i="3"/>
  <c r="AR121" i="3"/>
  <c r="AQ121" i="3"/>
  <c r="AP121" i="3"/>
  <c r="AO121" i="3"/>
  <c r="AN121" i="3"/>
  <c r="AM121" i="3"/>
  <c r="AF121" i="3"/>
  <c r="AE121" i="3"/>
  <c r="AT120" i="3"/>
  <c r="AS120" i="3"/>
  <c r="AR120" i="3"/>
  <c r="AQ120" i="3"/>
  <c r="AP120" i="3"/>
  <c r="AO120" i="3"/>
  <c r="AN120" i="3"/>
  <c r="AM120" i="3"/>
  <c r="AF120" i="3"/>
  <c r="AE120" i="3"/>
  <c r="AT119" i="3"/>
  <c r="AS119" i="3"/>
  <c r="AR119" i="3"/>
  <c r="AQ119" i="3"/>
  <c r="AP119" i="3"/>
  <c r="AO119" i="3"/>
  <c r="AN119" i="3"/>
  <c r="AM119" i="3"/>
  <c r="AF119" i="3"/>
  <c r="AE119" i="3"/>
  <c r="AT118" i="3"/>
  <c r="AS118" i="3"/>
  <c r="AR118" i="3"/>
  <c r="AQ118" i="3"/>
  <c r="AP118" i="3"/>
  <c r="AO118" i="3"/>
  <c r="AN118" i="3"/>
  <c r="AM118" i="3"/>
  <c r="AF118" i="3"/>
  <c r="AE118" i="3"/>
  <c r="AT117" i="3"/>
  <c r="AS117" i="3"/>
  <c r="AR117" i="3"/>
  <c r="AQ117" i="3"/>
  <c r="AP117" i="3"/>
  <c r="AO117" i="3"/>
  <c r="AN117" i="3"/>
  <c r="AM117" i="3"/>
  <c r="AF117" i="3"/>
  <c r="AE117" i="3"/>
  <c r="AT116" i="3"/>
  <c r="AS116" i="3"/>
  <c r="AR116" i="3"/>
  <c r="AQ116" i="3"/>
  <c r="AP116" i="3"/>
  <c r="AO116" i="3"/>
  <c r="AN116" i="3"/>
  <c r="AM116" i="3"/>
  <c r="AF116" i="3"/>
  <c r="AE116" i="3"/>
  <c r="AT115" i="3"/>
  <c r="AS115" i="3"/>
  <c r="AR115" i="3"/>
  <c r="AQ115" i="3"/>
  <c r="AP115" i="3"/>
  <c r="AO115" i="3"/>
  <c r="AN115" i="3"/>
  <c r="AM115" i="3"/>
  <c r="AF115" i="3"/>
  <c r="AE115" i="3"/>
  <c r="AT114" i="3"/>
  <c r="AS114" i="3"/>
  <c r="AR114" i="3"/>
  <c r="AQ114" i="3"/>
  <c r="AP114" i="3"/>
  <c r="AO114" i="3"/>
  <c r="AN114" i="3"/>
  <c r="AM114" i="3"/>
  <c r="AF114" i="3"/>
  <c r="AE114" i="3"/>
  <c r="AT113" i="3"/>
  <c r="AS113" i="3"/>
  <c r="AR113" i="3"/>
  <c r="AQ113" i="3"/>
  <c r="AP113" i="3"/>
  <c r="AO113" i="3"/>
  <c r="AN113" i="3"/>
  <c r="AM113" i="3"/>
  <c r="AF113" i="3"/>
  <c r="AE113" i="3"/>
  <c r="AT112" i="3"/>
  <c r="AS112" i="3"/>
  <c r="AR112" i="3"/>
  <c r="AQ112" i="3"/>
  <c r="AP112" i="3"/>
  <c r="AO112" i="3"/>
  <c r="AN112" i="3"/>
  <c r="AM112" i="3"/>
  <c r="AF112" i="3"/>
  <c r="AE112" i="3"/>
  <c r="AT111" i="3"/>
  <c r="AS111" i="3"/>
  <c r="AR111" i="3"/>
  <c r="AQ111" i="3"/>
  <c r="AP111" i="3"/>
  <c r="AO111" i="3"/>
  <c r="AN111" i="3"/>
  <c r="AM111" i="3"/>
  <c r="AF111" i="3"/>
  <c r="AE111" i="3"/>
  <c r="AT110" i="3"/>
  <c r="AS110" i="3"/>
  <c r="AR110" i="3"/>
  <c r="AQ110" i="3"/>
  <c r="AP110" i="3"/>
  <c r="AO110" i="3"/>
  <c r="AN110" i="3"/>
  <c r="AM110" i="3"/>
  <c r="AF110" i="3"/>
  <c r="AE110" i="3"/>
  <c r="AT109" i="3"/>
  <c r="AS109" i="3"/>
  <c r="AR109" i="3"/>
  <c r="AQ109" i="3"/>
  <c r="AP109" i="3"/>
  <c r="AO109" i="3"/>
  <c r="AN109" i="3"/>
  <c r="AM109" i="3"/>
  <c r="AF109" i="3"/>
  <c r="AE109" i="3"/>
  <c r="AT108" i="3"/>
  <c r="AS108" i="3"/>
  <c r="AR108" i="3"/>
  <c r="AQ108" i="3"/>
  <c r="AP108" i="3"/>
  <c r="AO108" i="3"/>
  <c r="AN108" i="3"/>
  <c r="AM108" i="3"/>
  <c r="AF108" i="3"/>
  <c r="AE108" i="3"/>
  <c r="AT107" i="3"/>
  <c r="AS107" i="3"/>
  <c r="AR107" i="3"/>
  <c r="AQ107" i="3"/>
  <c r="AP107" i="3"/>
  <c r="AO107" i="3"/>
  <c r="AN107" i="3"/>
  <c r="AM107" i="3"/>
  <c r="AF107" i="3"/>
  <c r="AE107" i="3"/>
  <c r="AT106" i="3"/>
  <c r="AS106" i="3"/>
  <c r="AR106" i="3"/>
  <c r="AQ106" i="3"/>
  <c r="AP106" i="3"/>
  <c r="AO106" i="3"/>
  <c r="AN106" i="3"/>
  <c r="AM106" i="3"/>
  <c r="AF106" i="3"/>
  <c r="AE106" i="3"/>
  <c r="AT105" i="3"/>
  <c r="AS105" i="3"/>
  <c r="AR105" i="3"/>
  <c r="AQ105" i="3"/>
  <c r="AP105" i="3"/>
  <c r="AO105" i="3"/>
  <c r="AN105" i="3"/>
  <c r="AM105" i="3"/>
  <c r="AF105" i="3"/>
  <c r="AE105" i="3"/>
  <c r="AT104" i="3"/>
  <c r="AS104" i="3"/>
  <c r="AR104" i="3"/>
  <c r="AQ104" i="3"/>
  <c r="AP104" i="3"/>
  <c r="AO104" i="3"/>
  <c r="AN104" i="3"/>
  <c r="AM104" i="3"/>
  <c r="AF104" i="3"/>
  <c r="AE104" i="3"/>
  <c r="AT103" i="3"/>
  <c r="AS103" i="3"/>
  <c r="AR103" i="3"/>
  <c r="AQ103" i="3"/>
  <c r="AP103" i="3"/>
  <c r="AO103" i="3"/>
  <c r="AN103" i="3"/>
  <c r="AM103" i="3"/>
  <c r="AF103" i="3"/>
  <c r="AE103" i="3"/>
  <c r="AT102" i="3"/>
  <c r="AS102" i="3"/>
  <c r="AR102" i="3"/>
  <c r="AQ102" i="3"/>
  <c r="AP102" i="3"/>
  <c r="AO102" i="3"/>
  <c r="AN102" i="3"/>
  <c r="AM102" i="3"/>
  <c r="AF102" i="3"/>
  <c r="AE102" i="3"/>
  <c r="AT101" i="3"/>
  <c r="AS101" i="3"/>
  <c r="AR101" i="3"/>
  <c r="AQ101" i="3"/>
  <c r="AP101" i="3"/>
  <c r="AO101" i="3"/>
  <c r="AN101" i="3"/>
  <c r="AM101" i="3"/>
  <c r="AF101" i="3"/>
  <c r="AE101" i="3"/>
  <c r="AT100" i="3"/>
  <c r="AS100" i="3"/>
  <c r="AR100" i="3"/>
  <c r="AQ100" i="3"/>
  <c r="AP100" i="3"/>
  <c r="AO100" i="3"/>
  <c r="AN100" i="3"/>
  <c r="AM100" i="3"/>
  <c r="AF100" i="3"/>
  <c r="AE100" i="3"/>
  <c r="AT99" i="3"/>
  <c r="AS99" i="3"/>
  <c r="AR99" i="3"/>
  <c r="AQ99" i="3"/>
  <c r="AP99" i="3"/>
  <c r="AO99" i="3"/>
  <c r="AN99" i="3"/>
  <c r="AM99" i="3"/>
  <c r="AF99" i="3"/>
  <c r="AE99" i="3"/>
  <c r="AT98" i="3"/>
  <c r="AS98" i="3"/>
  <c r="AR98" i="3"/>
  <c r="AQ98" i="3"/>
  <c r="AP98" i="3"/>
  <c r="AO98" i="3"/>
  <c r="AN98" i="3"/>
  <c r="AM98" i="3"/>
  <c r="AF98" i="3"/>
  <c r="AE98" i="3"/>
  <c r="AT97" i="3"/>
  <c r="AS97" i="3"/>
  <c r="AR97" i="3"/>
  <c r="AQ97" i="3"/>
  <c r="AP97" i="3"/>
  <c r="AO97" i="3"/>
  <c r="AN97" i="3"/>
  <c r="AM97" i="3"/>
  <c r="AF97" i="3"/>
  <c r="AE97" i="3"/>
  <c r="AT96" i="3"/>
  <c r="AS96" i="3"/>
  <c r="AR96" i="3"/>
  <c r="AQ96" i="3"/>
  <c r="AP96" i="3"/>
  <c r="AO96" i="3"/>
  <c r="AN96" i="3"/>
  <c r="AM96" i="3"/>
  <c r="AF96" i="3"/>
  <c r="AE96" i="3"/>
  <c r="AT95" i="3"/>
  <c r="AS95" i="3"/>
  <c r="AR95" i="3"/>
  <c r="AQ95" i="3"/>
  <c r="AP95" i="3"/>
  <c r="AO95" i="3"/>
  <c r="AN95" i="3"/>
  <c r="AM95" i="3"/>
  <c r="AF95" i="3"/>
  <c r="AE95" i="3"/>
  <c r="AT94" i="3"/>
  <c r="AS94" i="3"/>
  <c r="AR94" i="3"/>
  <c r="AQ94" i="3"/>
  <c r="AP94" i="3"/>
  <c r="AO94" i="3"/>
  <c r="AN94" i="3"/>
  <c r="AM94" i="3"/>
  <c r="AF94" i="3"/>
  <c r="AE94" i="3"/>
  <c r="AT93" i="3"/>
  <c r="AS93" i="3"/>
  <c r="AR93" i="3"/>
  <c r="AQ93" i="3"/>
  <c r="AP93" i="3"/>
  <c r="AO93" i="3"/>
  <c r="AN93" i="3"/>
  <c r="AM93" i="3"/>
  <c r="AF93" i="3"/>
  <c r="AE93" i="3"/>
  <c r="AT92" i="3"/>
  <c r="AS92" i="3"/>
  <c r="AR92" i="3"/>
  <c r="AQ92" i="3"/>
  <c r="AP92" i="3"/>
  <c r="AO92" i="3"/>
  <c r="AN92" i="3"/>
  <c r="AM92" i="3"/>
  <c r="AF92" i="3"/>
  <c r="AE92" i="3"/>
  <c r="AT91" i="3"/>
  <c r="AS91" i="3"/>
  <c r="AR91" i="3"/>
  <c r="AQ91" i="3"/>
  <c r="AP91" i="3"/>
  <c r="AO91" i="3"/>
  <c r="AN91" i="3"/>
  <c r="AM91" i="3"/>
  <c r="AF91" i="3"/>
  <c r="AE91" i="3"/>
  <c r="AT90" i="3"/>
  <c r="AS90" i="3"/>
  <c r="AR90" i="3"/>
  <c r="AQ90" i="3"/>
  <c r="AP90" i="3"/>
  <c r="AO90" i="3"/>
  <c r="AN90" i="3"/>
  <c r="AM90" i="3"/>
  <c r="AF90" i="3"/>
  <c r="AE90" i="3"/>
  <c r="AT89" i="3"/>
  <c r="AS89" i="3"/>
  <c r="AR89" i="3"/>
  <c r="AQ89" i="3"/>
  <c r="AP89" i="3"/>
  <c r="AO89" i="3"/>
  <c r="AN89" i="3"/>
  <c r="AM89" i="3"/>
  <c r="AF89" i="3"/>
  <c r="AE89" i="3"/>
  <c r="AT88" i="3"/>
  <c r="AS88" i="3"/>
  <c r="AR88" i="3"/>
  <c r="AQ88" i="3"/>
  <c r="AP88" i="3"/>
  <c r="AO88" i="3"/>
  <c r="AN88" i="3"/>
  <c r="AM88" i="3"/>
  <c r="AF88" i="3"/>
  <c r="AE88" i="3"/>
  <c r="AT87" i="3"/>
  <c r="AS87" i="3"/>
  <c r="AR87" i="3"/>
  <c r="AQ87" i="3"/>
  <c r="AP87" i="3"/>
  <c r="AO87" i="3"/>
  <c r="AN87" i="3"/>
  <c r="AM87" i="3"/>
  <c r="AF87" i="3"/>
  <c r="AE87" i="3"/>
  <c r="AT86" i="3"/>
  <c r="AS86" i="3"/>
  <c r="AR86" i="3"/>
  <c r="AQ86" i="3"/>
  <c r="AP86" i="3"/>
  <c r="AO86" i="3"/>
  <c r="AN86" i="3"/>
  <c r="AM86" i="3"/>
  <c r="AF86" i="3"/>
  <c r="AE86" i="3"/>
  <c r="AT85" i="3"/>
  <c r="AS85" i="3"/>
  <c r="AR85" i="3"/>
  <c r="AQ85" i="3"/>
  <c r="AP85" i="3"/>
  <c r="AO85" i="3"/>
  <c r="AN85" i="3"/>
  <c r="AM85" i="3"/>
  <c r="AF85" i="3"/>
  <c r="AE85" i="3"/>
  <c r="AT84" i="3"/>
  <c r="AS84" i="3"/>
  <c r="AR84" i="3"/>
  <c r="AQ84" i="3"/>
  <c r="AP84" i="3"/>
  <c r="AO84" i="3"/>
  <c r="AN84" i="3"/>
  <c r="AM84" i="3"/>
  <c r="AF84" i="3"/>
  <c r="AE84" i="3"/>
  <c r="AT83" i="3"/>
  <c r="AS83" i="3"/>
  <c r="AR83" i="3"/>
  <c r="AQ83" i="3"/>
  <c r="AP83" i="3"/>
  <c r="AO83" i="3"/>
  <c r="AN83" i="3"/>
  <c r="AM83" i="3"/>
  <c r="AF83" i="3"/>
  <c r="AE83" i="3"/>
  <c r="AT82" i="3"/>
  <c r="AS82" i="3"/>
  <c r="AR82" i="3"/>
  <c r="AQ82" i="3"/>
  <c r="AP82" i="3"/>
  <c r="AO82" i="3"/>
  <c r="AN82" i="3"/>
  <c r="AM82" i="3"/>
  <c r="AF82" i="3"/>
  <c r="AE82" i="3"/>
  <c r="AT81" i="3"/>
  <c r="AS81" i="3"/>
  <c r="AR81" i="3"/>
  <c r="AQ81" i="3"/>
  <c r="AP81" i="3"/>
  <c r="AO81" i="3"/>
  <c r="AN81" i="3"/>
  <c r="AM81" i="3"/>
  <c r="AF81" i="3"/>
  <c r="AE81" i="3"/>
  <c r="AT80" i="3"/>
  <c r="AS80" i="3"/>
  <c r="AR80" i="3"/>
  <c r="AQ80" i="3"/>
  <c r="AP80" i="3"/>
  <c r="AO80" i="3"/>
  <c r="AN80" i="3"/>
  <c r="AM80" i="3"/>
  <c r="AF80" i="3"/>
  <c r="AE80" i="3"/>
  <c r="AT79" i="3"/>
  <c r="AS79" i="3"/>
  <c r="AR79" i="3"/>
  <c r="AQ79" i="3"/>
  <c r="AP79" i="3"/>
  <c r="AO79" i="3"/>
  <c r="AN79" i="3"/>
  <c r="AM79" i="3"/>
  <c r="AF79" i="3"/>
  <c r="AE79" i="3"/>
  <c r="AT78" i="3"/>
  <c r="AS78" i="3"/>
  <c r="AR78" i="3"/>
  <c r="AQ78" i="3"/>
  <c r="AP78" i="3"/>
  <c r="AO78" i="3"/>
  <c r="AN78" i="3"/>
  <c r="AM78" i="3"/>
  <c r="AF78" i="3"/>
  <c r="AE78" i="3"/>
  <c r="AT77" i="3"/>
  <c r="AS77" i="3"/>
  <c r="AR77" i="3"/>
  <c r="AQ77" i="3"/>
  <c r="AP77" i="3"/>
  <c r="AO77" i="3"/>
  <c r="AN77" i="3"/>
  <c r="AM77" i="3"/>
  <c r="AF77" i="3"/>
  <c r="AE77" i="3"/>
  <c r="AT76" i="3"/>
  <c r="AS76" i="3"/>
  <c r="AR76" i="3"/>
  <c r="AQ76" i="3"/>
  <c r="AP76" i="3"/>
  <c r="AO76" i="3"/>
  <c r="AN76" i="3"/>
  <c r="AM76" i="3"/>
  <c r="AF76" i="3"/>
  <c r="AE76" i="3"/>
  <c r="AT75" i="3"/>
  <c r="AS75" i="3"/>
  <c r="AR75" i="3"/>
  <c r="AQ75" i="3"/>
  <c r="AP75" i="3"/>
  <c r="AO75" i="3"/>
  <c r="AN75" i="3"/>
  <c r="AM75" i="3"/>
  <c r="AF75" i="3"/>
  <c r="AE75" i="3"/>
  <c r="AT74" i="3"/>
  <c r="AS74" i="3"/>
  <c r="AR74" i="3"/>
  <c r="AQ74" i="3"/>
  <c r="AP74" i="3"/>
  <c r="AO74" i="3"/>
  <c r="AN74" i="3"/>
  <c r="AM74" i="3"/>
  <c r="AF74" i="3"/>
  <c r="AE74" i="3"/>
  <c r="AT73" i="3"/>
  <c r="AS73" i="3"/>
  <c r="AR73" i="3"/>
  <c r="AQ73" i="3"/>
  <c r="AP73" i="3"/>
  <c r="AO73" i="3"/>
  <c r="AN73" i="3"/>
  <c r="AM73" i="3"/>
  <c r="AF73" i="3"/>
  <c r="AE73" i="3"/>
  <c r="AT72" i="3"/>
  <c r="AS72" i="3"/>
  <c r="AR72" i="3"/>
  <c r="AQ72" i="3"/>
  <c r="AP72" i="3"/>
  <c r="AO72" i="3"/>
  <c r="AN72" i="3"/>
  <c r="AM72" i="3"/>
  <c r="AF72" i="3"/>
  <c r="AE72" i="3"/>
  <c r="AT71" i="3"/>
  <c r="AS71" i="3"/>
  <c r="AR71" i="3"/>
  <c r="AQ71" i="3"/>
  <c r="AP71" i="3"/>
  <c r="AO71" i="3"/>
  <c r="AN71" i="3"/>
  <c r="AM71" i="3"/>
  <c r="AF71" i="3"/>
  <c r="AE71" i="3"/>
  <c r="AT70" i="3"/>
  <c r="AS70" i="3"/>
  <c r="AR70" i="3"/>
  <c r="AQ70" i="3"/>
  <c r="AP70" i="3"/>
  <c r="AO70" i="3"/>
  <c r="AN70" i="3"/>
  <c r="AM70" i="3"/>
  <c r="AF70" i="3"/>
  <c r="AE70" i="3"/>
  <c r="AT69" i="3"/>
  <c r="AS69" i="3"/>
  <c r="AR69" i="3"/>
  <c r="AQ69" i="3"/>
  <c r="AP69" i="3"/>
  <c r="AO69" i="3"/>
  <c r="AN69" i="3"/>
  <c r="AM69" i="3"/>
  <c r="AF69" i="3"/>
  <c r="AE69" i="3"/>
  <c r="AT68" i="3"/>
  <c r="AS68" i="3"/>
  <c r="AR68" i="3"/>
  <c r="AQ68" i="3"/>
  <c r="AP68" i="3"/>
  <c r="AO68" i="3"/>
  <c r="AN68" i="3"/>
  <c r="AM68" i="3"/>
  <c r="AF68" i="3"/>
  <c r="AE68" i="3"/>
  <c r="AT67" i="3"/>
  <c r="AS67" i="3"/>
  <c r="AR67" i="3"/>
  <c r="AQ67" i="3"/>
  <c r="AP67" i="3"/>
  <c r="AO67" i="3"/>
  <c r="AN67" i="3"/>
  <c r="AM67" i="3"/>
  <c r="AF67" i="3"/>
  <c r="AE67" i="3"/>
  <c r="AT66" i="3"/>
  <c r="AS66" i="3"/>
  <c r="AR66" i="3"/>
  <c r="AQ66" i="3"/>
  <c r="AP66" i="3"/>
  <c r="AO66" i="3"/>
  <c r="AN66" i="3"/>
  <c r="AM66" i="3"/>
  <c r="AF66" i="3"/>
  <c r="AE66" i="3"/>
  <c r="AT65" i="3"/>
  <c r="AS65" i="3"/>
  <c r="AR65" i="3"/>
  <c r="AQ65" i="3"/>
  <c r="AP65" i="3"/>
  <c r="AO65" i="3"/>
  <c r="AN65" i="3"/>
  <c r="AM65" i="3"/>
  <c r="AF65" i="3"/>
  <c r="AE65" i="3"/>
  <c r="AT64" i="3"/>
  <c r="AS64" i="3"/>
  <c r="AR64" i="3"/>
  <c r="AQ64" i="3"/>
  <c r="AP64" i="3"/>
  <c r="AO64" i="3"/>
  <c r="AN64" i="3"/>
  <c r="AM64" i="3"/>
  <c r="AF64" i="3"/>
  <c r="AE64" i="3"/>
  <c r="AT63" i="3"/>
  <c r="AS63" i="3"/>
  <c r="AR63" i="3"/>
  <c r="AQ63" i="3"/>
  <c r="AP63" i="3"/>
  <c r="AO63" i="3"/>
  <c r="AN63" i="3"/>
  <c r="AM63" i="3"/>
  <c r="AF63" i="3"/>
  <c r="AE63" i="3"/>
  <c r="AT62" i="3"/>
  <c r="AS62" i="3"/>
  <c r="AR62" i="3"/>
  <c r="AQ62" i="3"/>
  <c r="AP62" i="3"/>
  <c r="AO62" i="3"/>
  <c r="AN62" i="3"/>
  <c r="AM62" i="3"/>
  <c r="AF62" i="3"/>
  <c r="AE62" i="3"/>
  <c r="AT61" i="3"/>
  <c r="AS61" i="3"/>
  <c r="AR61" i="3"/>
  <c r="AQ61" i="3"/>
  <c r="AP61" i="3"/>
  <c r="AO61" i="3"/>
  <c r="AN61" i="3"/>
  <c r="AM61" i="3"/>
  <c r="AF61" i="3"/>
  <c r="AE61" i="3"/>
  <c r="AT60" i="3"/>
  <c r="AS60" i="3"/>
  <c r="AR60" i="3"/>
  <c r="AQ60" i="3"/>
  <c r="AP60" i="3"/>
  <c r="AO60" i="3"/>
  <c r="AN60" i="3"/>
  <c r="AM60" i="3"/>
  <c r="AF60" i="3"/>
  <c r="AE60" i="3"/>
  <c r="AT59" i="3"/>
  <c r="AS59" i="3"/>
  <c r="AR59" i="3"/>
  <c r="AQ59" i="3"/>
  <c r="AP59" i="3"/>
  <c r="AO59" i="3"/>
  <c r="AN59" i="3"/>
  <c r="AM59" i="3"/>
  <c r="AF59" i="3"/>
  <c r="AE59" i="3"/>
  <c r="AT58" i="3"/>
  <c r="AS58" i="3"/>
  <c r="AR58" i="3"/>
  <c r="AQ58" i="3"/>
  <c r="AP58" i="3"/>
  <c r="AO58" i="3"/>
  <c r="AN58" i="3"/>
  <c r="AM58" i="3"/>
  <c r="AF58" i="3"/>
  <c r="AE58" i="3"/>
  <c r="AT57" i="3"/>
  <c r="AS57" i="3"/>
  <c r="AR57" i="3"/>
  <c r="AQ57" i="3"/>
  <c r="AP57" i="3"/>
  <c r="AO57" i="3"/>
  <c r="AN57" i="3"/>
  <c r="AM57" i="3"/>
  <c r="AF57" i="3"/>
  <c r="AE57" i="3"/>
  <c r="AT56" i="3"/>
  <c r="AS56" i="3"/>
  <c r="AR56" i="3"/>
  <c r="AQ56" i="3"/>
  <c r="AP56" i="3"/>
  <c r="AO56" i="3"/>
  <c r="AN56" i="3"/>
  <c r="AM56" i="3"/>
  <c r="AF56" i="3"/>
  <c r="AE56" i="3"/>
  <c r="AT55" i="3"/>
  <c r="AS55" i="3"/>
  <c r="AR55" i="3"/>
  <c r="AQ55" i="3"/>
  <c r="AP55" i="3"/>
  <c r="AO55" i="3"/>
  <c r="AN55" i="3"/>
  <c r="AM55" i="3"/>
  <c r="AF55" i="3"/>
  <c r="AE55" i="3"/>
  <c r="AT54" i="3"/>
  <c r="AS54" i="3"/>
  <c r="AR54" i="3"/>
  <c r="AQ54" i="3"/>
  <c r="AP54" i="3"/>
  <c r="AO54" i="3"/>
  <c r="AN54" i="3"/>
  <c r="AM54" i="3"/>
  <c r="AF54" i="3"/>
  <c r="AE54" i="3"/>
  <c r="AT53" i="3"/>
  <c r="AS53" i="3"/>
  <c r="AR53" i="3"/>
  <c r="AQ53" i="3"/>
  <c r="AP53" i="3"/>
  <c r="AO53" i="3"/>
  <c r="AN53" i="3"/>
  <c r="AM53" i="3"/>
  <c r="AF53" i="3"/>
  <c r="AE53" i="3"/>
  <c r="AT52" i="3"/>
  <c r="AS52" i="3"/>
  <c r="AR52" i="3"/>
  <c r="AQ52" i="3"/>
  <c r="AP52" i="3"/>
  <c r="AO52" i="3"/>
  <c r="AN52" i="3"/>
  <c r="AM52" i="3"/>
  <c r="AF52" i="3"/>
  <c r="AE52" i="3"/>
  <c r="AT51" i="3"/>
  <c r="AS51" i="3"/>
  <c r="AR51" i="3"/>
  <c r="AQ51" i="3"/>
  <c r="AP51" i="3"/>
  <c r="AO51" i="3"/>
  <c r="AN51" i="3"/>
  <c r="AM51" i="3"/>
  <c r="AF51" i="3"/>
  <c r="AE51" i="3"/>
  <c r="AT50" i="3"/>
  <c r="AS50" i="3"/>
  <c r="AR50" i="3"/>
  <c r="AQ50" i="3"/>
  <c r="AP50" i="3"/>
  <c r="AO50" i="3"/>
  <c r="AN50" i="3"/>
  <c r="AM50" i="3"/>
  <c r="AF50" i="3"/>
  <c r="AE50" i="3"/>
  <c r="AT49" i="3"/>
  <c r="AS49" i="3"/>
  <c r="AR49" i="3"/>
  <c r="AQ49" i="3"/>
  <c r="AP49" i="3"/>
  <c r="AO49" i="3"/>
  <c r="AN49" i="3"/>
  <c r="AM49" i="3"/>
  <c r="AF49" i="3"/>
  <c r="AE49" i="3"/>
  <c r="AT48" i="3"/>
  <c r="AS48" i="3"/>
  <c r="AR48" i="3"/>
  <c r="AQ48" i="3"/>
  <c r="AP48" i="3"/>
  <c r="AO48" i="3"/>
  <c r="AN48" i="3"/>
  <c r="AM48" i="3"/>
  <c r="AF48" i="3"/>
  <c r="AE48" i="3"/>
  <c r="AT47" i="3"/>
  <c r="AS47" i="3"/>
  <c r="AR47" i="3"/>
  <c r="AQ47" i="3"/>
  <c r="AP47" i="3"/>
  <c r="AO47" i="3"/>
  <c r="AN47" i="3"/>
  <c r="AM47" i="3"/>
  <c r="AF47" i="3"/>
  <c r="AE47" i="3"/>
  <c r="AT46" i="3"/>
  <c r="AS46" i="3"/>
  <c r="AR46" i="3"/>
  <c r="AQ46" i="3"/>
  <c r="AP46" i="3"/>
  <c r="AO46" i="3"/>
  <c r="AN46" i="3"/>
  <c r="AM46" i="3"/>
  <c r="AF46" i="3"/>
  <c r="AE46" i="3"/>
  <c r="AT45" i="3"/>
  <c r="AS45" i="3"/>
  <c r="AR45" i="3"/>
  <c r="AQ45" i="3"/>
  <c r="AP45" i="3"/>
  <c r="AO45" i="3"/>
  <c r="AN45" i="3"/>
  <c r="AM45" i="3"/>
  <c r="AF45" i="3"/>
  <c r="AE45" i="3"/>
  <c r="AT44" i="3"/>
  <c r="AS44" i="3"/>
  <c r="AR44" i="3"/>
  <c r="AQ44" i="3"/>
  <c r="AP44" i="3"/>
  <c r="AO44" i="3"/>
  <c r="AN44" i="3"/>
  <c r="AM44" i="3"/>
  <c r="AF44" i="3"/>
  <c r="AE44" i="3"/>
  <c r="AT43" i="3"/>
  <c r="AS43" i="3"/>
  <c r="AR43" i="3"/>
  <c r="AQ43" i="3"/>
  <c r="AP43" i="3"/>
  <c r="AO43" i="3"/>
  <c r="AN43" i="3"/>
  <c r="AM43" i="3"/>
  <c r="AF43" i="3"/>
  <c r="AE43" i="3"/>
  <c r="AT42" i="3"/>
  <c r="AS42" i="3"/>
  <c r="AR42" i="3"/>
  <c r="AQ42" i="3"/>
  <c r="AP42" i="3"/>
  <c r="AO42" i="3"/>
  <c r="AN42" i="3"/>
  <c r="AM42" i="3"/>
  <c r="AF42" i="3"/>
  <c r="AE42" i="3"/>
  <c r="AT41" i="3"/>
  <c r="AS41" i="3"/>
  <c r="AR41" i="3"/>
  <c r="AQ41" i="3"/>
  <c r="AP41" i="3"/>
  <c r="AO41" i="3"/>
  <c r="AN41" i="3"/>
  <c r="AM41" i="3"/>
  <c r="AF41" i="3"/>
  <c r="AE41" i="3"/>
  <c r="AT40" i="3"/>
  <c r="AS40" i="3"/>
  <c r="AR40" i="3"/>
  <c r="AQ40" i="3"/>
  <c r="AP40" i="3"/>
  <c r="AO40" i="3"/>
  <c r="AN40" i="3"/>
  <c r="AM40" i="3"/>
  <c r="AF40" i="3"/>
  <c r="AE40" i="3"/>
  <c r="AT39" i="3"/>
  <c r="AS39" i="3"/>
  <c r="AR39" i="3"/>
  <c r="AQ39" i="3"/>
  <c r="AP39" i="3"/>
  <c r="AO39" i="3"/>
  <c r="AN39" i="3"/>
  <c r="AM39" i="3"/>
  <c r="AF39" i="3"/>
  <c r="AE39" i="3"/>
  <c r="AT38" i="3"/>
  <c r="AS38" i="3"/>
  <c r="AR38" i="3"/>
  <c r="AQ38" i="3"/>
  <c r="AP38" i="3"/>
  <c r="AO38" i="3"/>
  <c r="AN38" i="3"/>
  <c r="AM38" i="3"/>
  <c r="AF38" i="3"/>
  <c r="AE38" i="3"/>
  <c r="AT37" i="3"/>
  <c r="AS37" i="3"/>
  <c r="AR37" i="3"/>
  <c r="AQ37" i="3"/>
  <c r="AP37" i="3"/>
  <c r="AO37" i="3"/>
  <c r="AN37" i="3"/>
  <c r="AM37" i="3"/>
  <c r="AF37" i="3"/>
  <c r="AE37" i="3"/>
  <c r="AT36" i="3"/>
  <c r="AS36" i="3"/>
  <c r="AR36" i="3"/>
  <c r="AQ36" i="3"/>
  <c r="AP36" i="3"/>
  <c r="AO36" i="3"/>
  <c r="AN36" i="3"/>
  <c r="AM36" i="3"/>
  <c r="AF36" i="3"/>
  <c r="AE36" i="3"/>
  <c r="AT35" i="3"/>
  <c r="AS35" i="3"/>
  <c r="AR35" i="3"/>
  <c r="AQ35" i="3"/>
  <c r="AP35" i="3"/>
  <c r="AO35" i="3"/>
  <c r="AN35" i="3"/>
  <c r="AM35" i="3"/>
  <c r="AF35" i="3"/>
  <c r="AE35" i="3"/>
  <c r="AT34" i="3"/>
  <c r="AS34" i="3"/>
  <c r="AR34" i="3"/>
  <c r="AQ34" i="3"/>
  <c r="AP34" i="3"/>
  <c r="AO34" i="3"/>
  <c r="AN34" i="3"/>
  <c r="AM34" i="3"/>
  <c r="AF34" i="3"/>
  <c r="AE34" i="3"/>
  <c r="AT33" i="3"/>
  <c r="AS33" i="3"/>
  <c r="AR33" i="3"/>
  <c r="AQ33" i="3"/>
  <c r="AP33" i="3"/>
  <c r="AO33" i="3"/>
  <c r="AN33" i="3"/>
  <c r="AM33" i="3"/>
  <c r="AF33" i="3"/>
  <c r="AE33" i="3"/>
  <c r="AT32" i="3"/>
  <c r="AS32" i="3"/>
  <c r="AR32" i="3"/>
  <c r="AQ32" i="3"/>
  <c r="AP32" i="3"/>
  <c r="AO32" i="3"/>
  <c r="AN32" i="3"/>
  <c r="AM32" i="3"/>
  <c r="AF32" i="3"/>
  <c r="AE32" i="3"/>
  <c r="AT31" i="3"/>
  <c r="AS31" i="3"/>
  <c r="AR31" i="3"/>
  <c r="AQ31" i="3"/>
  <c r="AP31" i="3"/>
  <c r="AO31" i="3"/>
  <c r="AN31" i="3"/>
  <c r="AM31" i="3"/>
  <c r="AF31" i="3"/>
  <c r="AE31" i="3"/>
  <c r="AT30" i="3"/>
  <c r="AS30" i="3"/>
  <c r="AR30" i="3"/>
  <c r="AQ30" i="3"/>
  <c r="AP30" i="3"/>
  <c r="AO30" i="3"/>
  <c r="AN30" i="3"/>
  <c r="AM30" i="3"/>
  <c r="AF30" i="3"/>
  <c r="AE30" i="3"/>
  <c r="AT29" i="3"/>
  <c r="AS29" i="3"/>
  <c r="AR29" i="3"/>
  <c r="AQ29" i="3"/>
  <c r="AP29" i="3"/>
  <c r="AO29" i="3"/>
  <c r="AN29" i="3"/>
  <c r="AM29" i="3"/>
  <c r="AF29" i="3"/>
  <c r="AE29" i="3"/>
  <c r="AT28" i="3"/>
  <c r="AS28" i="3"/>
  <c r="AR28" i="3"/>
  <c r="AQ28" i="3"/>
  <c r="AP28" i="3"/>
  <c r="AO28" i="3"/>
  <c r="AN28" i="3"/>
  <c r="AM28" i="3"/>
  <c r="AF28" i="3"/>
  <c r="AE28" i="3"/>
  <c r="AT27" i="3"/>
  <c r="AS27" i="3"/>
  <c r="AR27" i="3"/>
  <c r="AQ27" i="3"/>
  <c r="AP27" i="3"/>
  <c r="AO27" i="3"/>
  <c r="AN27" i="3"/>
  <c r="AM27" i="3"/>
  <c r="AF27" i="3"/>
  <c r="AE27" i="3"/>
  <c r="AT26" i="3"/>
  <c r="AS26" i="3"/>
  <c r="AR26" i="3"/>
  <c r="AQ26" i="3"/>
  <c r="AP26" i="3"/>
  <c r="AO26" i="3"/>
  <c r="AN26" i="3"/>
  <c r="AM26" i="3"/>
  <c r="AF26" i="3"/>
  <c r="AE26" i="3"/>
  <c r="AT25" i="3"/>
  <c r="AS25" i="3"/>
  <c r="AR25" i="3"/>
  <c r="AQ25" i="3"/>
  <c r="AP25" i="3"/>
  <c r="AO25" i="3"/>
  <c r="AN25" i="3"/>
  <c r="AM25" i="3"/>
  <c r="AF25" i="3"/>
  <c r="AE25" i="3"/>
  <c r="AT24" i="3"/>
  <c r="AS24" i="3"/>
  <c r="AR24" i="3"/>
  <c r="AQ24" i="3"/>
  <c r="AP24" i="3"/>
  <c r="AO24" i="3"/>
  <c r="AN24" i="3"/>
  <c r="AM24" i="3"/>
  <c r="AF24" i="3"/>
  <c r="AE24" i="3"/>
  <c r="AT23" i="3"/>
  <c r="AS23" i="3"/>
  <c r="AR23" i="3"/>
  <c r="AQ23" i="3"/>
  <c r="AP23" i="3"/>
  <c r="AO23" i="3"/>
  <c r="AN23" i="3"/>
  <c r="AM23" i="3"/>
  <c r="AF23" i="3"/>
  <c r="AE23" i="3"/>
  <c r="AT22" i="3"/>
  <c r="AS22" i="3"/>
  <c r="AR22" i="3"/>
  <c r="AQ22" i="3"/>
  <c r="AP22" i="3"/>
  <c r="AO22" i="3"/>
  <c r="AN22" i="3"/>
  <c r="AM22" i="3"/>
  <c r="AF22" i="3"/>
  <c r="AE22" i="3"/>
  <c r="AT21" i="3"/>
  <c r="AS21" i="3"/>
  <c r="AR21" i="3"/>
  <c r="AQ21" i="3"/>
  <c r="AP21" i="3"/>
  <c r="AO21" i="3"/>
  <c r="AN21" i="3"/>
  <c r="AM21" i="3"/>
  <c r="AF21" i="3"/>
  <c r="AE21" i="3"/>
  <c r="AT20" i="3"/>
  <c r="AS20" i="3"/>
  <c r="AR20" i="3"/>
  <c r="AQ20" i="3"/>
  <c r="AP20" i="3"/>
  <c r="AO20" i="3"/>
  <c r="AN20" i="3"/>
  <c r="AM20" i="3"/>
  <c r="AF20" i="3"/>
  <c r="AE20" i="3"/>
  <c r="AT19" i="3"/>
  <c r="AS19" i="3"/>
  <c r="AR19" i="3"/>
  <c r="AQ19" i="3"/>
  <c r="AP19" i="3"/>
  <c r="AO19" i="3"/>
  <c r="AN19" i="3"/>
  <c r="AM19" i="3"/>
  <c r="AF19" i="3"/>
  <c r="AE19" i="3"/>
  <c r="AT18" i="3"/>
  <c r="AS18" i="3"/>
  <c r="AR18" i="3"/>
  <c r="AQ18" i="3"/>
  <c r="AP18" i="3"/>
  <c r="AO18" i="3"/>
  <c r="AN18" i="3"/>
  <c r="AM18" i="3"/>
  <c r="AF18" i="3"/>
  <c r="AE18" i="3"/>
  <c r="AT17" i="3"/>
  <c r="AS17" i="3"/>
  <c r="AR17" i="3"/>
  <c r="AQ17" i="3"/>
  <c r="AP17" i="3"/>
  <c r="AO17" i="3"/>
  <c r="AN17" i="3"/>
  <c r="AM17" i="3"/>
  <c r="AF17" i="3"/>
  <c r="AE17" i="3"/>
  <c r="AT16" i="3"/>
  <c r="AS16" i="3"/>
  <c r="AR16" i="3"/>
  <c r="AQ16" i="3"/>
  <c r="AP16" i="3"/>
  <c r="AO16" i="3"/>
  <c r="AN16" i="3"/>
  <c r="AM16" i="3"/>
  <c r="AF16" i="3"/>
  <c r="AE16" i="3"/>
  <c r="AT15" i="3"/>
  <c r="AS15" i="3"/>
  <c r="AR15" i="3"/>
  <c r="AQ15" i="3"/>
  <c r="AP15" i="3"/>
  <c r="AO15" i="3"/>
  <c r="AN15" i="3"/>
  <c r="AM15" i="3"/>
  <c r="AF15" i="3"/>
  <c r="AE15" i="3"/>
  <c r="AT14" i="3"/>
  <c r="AS14" i="3"/>
  <c r="AR14" i="3"/>
  <c r="AQ14" i="3"/>
  <c r="AP14" i="3"/>
  <c r="AO14" i="3"/>
  <c r="AN14" i="3"/>
  <c r="AM14" i="3"/>
  <c r="AF14" i="3"/>
  <c r="AE14" i="3"/>
  <c r="AT13" i="3"/>
  <c r="AS13" i="3"/>
  <c r="AR13" i="3"/>
  <c r="AQ13" i="3"/>
  <c r="AP13" i="3"/>
  <c r="AO13" i="3"/>
  <c r="AN13" i="3"/>
  <c r="AM13" i="3"/>
  <c r="AF13" i="3"/>
  <c r="AE13" i="3"/>
  <c r="AT12" i="3"/>
  <c r="AS12" i="3"/>
  <c r="AR12" i="3"/>
  <c r="AQ12" i="3"/>
  <c r="AP12" i="3"/>
  <c r="AO12" i="3"/>
  <c r="AN12" i="3"/>
  <c r="AM12" i="3"/>
  <c r="AF12" i="3"/>
  <c r="AE12" i="3"/>
  <c r="AT11" i="3"/>
  <c r="AS11" i="3"/>
  <c r="AR11" i="3"/>
  <c r="AQ11" i="3"/>
  <c r="AP11" i="3"/>
  <c r="AO11" i="3"/>
  <c r="AN11" i="3"/>
  <c r="AM11" i="3"/>
  <c r="AF11" i="3"/>
  <c r="AE11" i="3"/>
  <c r="AT10" i="3"/>
  <c r="AS10" i="3"/>
  <c r="AR10" i="3"/>
  <c r="AQ10" i="3"/>
  <c r="AP10" i="3"/>
  <c r="AO10" i="3"/>
  <c r="AN10" i="3"/>
  <c r="AN160" i="3" s="1"/>
  <c r="F13" i="6" s="1"/>
  <c r="AM10" i="3"/>
  <c r="AM160" i="3" s="1"/>
  <c r="F12" i="6" s="1"/>
  <c r="AF10" i="3"/>
  <c r="AE10" i="3"/>
  <c r="AT159" i="21"/>
  <c r="AS159" i="21"/>
  <c r="AR159" i="21"/>
  <c r="AQ159" i="21"/>
  <c r="AP159" i="21"/>
  <c r="AO159" i="21"/>
  <c r="AN159" i="21"/>
  <c r="AM159" i="21"/>
  <c r="AF159" i="21"/>
  <c r="AE159" i="21"/>
  <c r="AT158" i="21"/>
  <c r="AS158" i="21"/>
  <c r="AR158" i="21"/>
  <c r="AQ158" i="21"/>
  <c r="AP158" i="21"/>
  <c r="AO158" i="21"/>
  <c r="AN158" i="21"/>
  <c r="AM158" i="21"/>
  <c r="AF158" i="21"/>
  <c r="AE158" i="21"/>
  <c r="AT157" i="21"/>
  <c r="AS157" i="21"/>
  <c r="AR157" i="21"/>
  <c r="AQ157" i="21"/>
  <c r="AP157" i="21"/>
  <c r="AO157" i="21"/>
  <c r="AN157" i="21"/>
  <c r="AM157" i="21"/>
  <c r="AF157" i="21"/>
  <c r="AE157" i="21"/>
  <c r="AT156" i="21"/>
  <c r="AS156" i="21"/>
  <c r="AR156" i="21"/>
  <c r="AQ156" i="21"/>
  <c r="AP156" i="21"/>
  <c r="AO156" i="21"/>
  <c r="AN156" i="21"/>
  <c r="AM156" i="21"/>
  <c r="AF156" i="21"/>
  <c r="AE156" i="21"/>
  <c r="AT155" i="21"/>
  <c r="AS155" i="21"/>
  <c r="AR155" i="21"/>
  <c r="AQ155" i="21"/>
  <c r="AP155" i="21"/>
  <c r="AO155" i="21"/>
  <c r="AN155" i="21"/>
  <c r="AM155" i="21"/>
  <c r="AF155" i="21"/>
  <c r="AE155" i="21"/>
  <c r="AT154" i="21"/>
  <c r="AS154" i="21"/>
  <c r="AR154" i="21"/>
  <c r="AQ154" i="21"/>
  <c r="AP154" i="21"/>
  <c r="AO154" i="21"/>
  <c r="AN154" i="21"/>
  <c r="AM154" i="21"/>
  <c r="AF154" i="21"/>
  <c r="AE154" i="21"/>
  <c r="AT153" i="21"/>
  <c r="AS153" i="21"/>
  <c r="AR153" i="21"/>
  <c r="AQ153" i="21"/>
  <c r="AP153" i="21"/>
  <c r="AO153" i="21"/>
  <c r="AN153" i="21"/>
  <c r="AM153" i="21"/>
  <c r="AF153" i="21"/>
  <c r="AE153" i="21"/>
  <c r="AT152" i="21"/>
  <c r="AS152" i="21"/>
  <c r="AR152" i="21"/>
  <c r="AQ152" i="21"/>
  <c r="AP152" i="21"/>
  <c r="AO152" i="21"/>
  <c r="AN152" i="21"/>
  <c r="AM152" i="21"/>
  <c r="AF152" i="21"/>
  <c r="AE152" i="21"/>
  <c r="AT151" i="21"/>
  <c r="AS151" i="21"/>
  <c r="AR151" i="21"/>
  <c r="AQ151" i="21"/>
  <c r="AP151" i="21"/>
  <c r="AO151" i="21"/>
  <c r="AN151" i="21"/>
  <c r="AM151" i="21"/>
  <c r="AF151" i="21"/>
  <c r="AE151" i="21"/>
  <c r="AT150" i="21"/>
  <c r="AS150" i="21"/>
  <c r="AR150" i="21"/>
  <c r="AQ150" i="21"/>
  <c r="AP150" i="21"/>
  <c r="AO150" i="21"/>
  <c r="AN150" i="21"/>
  <c r="AM150" i="21"/>
  <c r="AF150" i="21"/>
  <c r="AE150" i="21"/>
  <c r="AT149" i="21"/>
  <c r="AS149" i="21"/>
  <c r="AR149" i="21"/>
  <c r="AQ149" i="21"/>
  <c r="AP149" i="21"/>
  <c r="AO149" i="21"/>
  <c r="AN149" i="21"/>
  <c r="AM149" i="21"/>
  <c r="AF149" i="21"/>
  <c r="AE149" i="21"/>
  <c r="AT148" i="21"/>
  <c r="AS148" i="21"/>
  <c r="AR148" i="21"/>
  <c r="AQ148" i="21"/>
  <c r="AP148" i="21"/>
  <c r="AO148" i="21"/>
  <c r="AN148" i="21"/>
  <c r="AM148" i="21"/>
  <c r="AF148" i="21"/>
  <c r="AE148" i="21"/>
  <c r="AT147" i="21"/>
  <c r="AS147" i="21"/>
  <c r="AR147" i="21"/>
  <c r="AQ147" i="21"/>
  <c r="AP147" i="21"/>
  <c r="AO147" i="21"/>
  <c r="AN147" i="21"/>
  <c r="AM147" i="21"/>
  <c r="AF147" i="21"/>
  <c r="AE147" i="21"/>
  <c r="AT146" i="21"/>
  <c r="AS146" i="21"/>
  <c r="AR146" i="21"/>
  <c r="AQ146" i="21"/>
  <c r="AP146" i="21"/>
  <c r="AO146" i="21"/>
  <c r="AN146" i="21"/>
  <c r="AM146" i="21"/>
  <c r="AF146" i="21"/>
  <c r="AE146" i="21"/>
  <c r="AT145" i="21"/>
  <c r="AS145" i="21"/>
  <c r="AR145" i="21"/>
  <c r="AQ145" i="21"/>
  <c r="AP145" i="21"/>
  <c r="AO145" i="21"/>
  <c r="AN145" i="21"/>
  <c r="AM145" i="21"/>
  <c r="AF145" i="21"/>
  <c r="AE145" i="21"/>
  <c r="AT144" i="21"/>
  <c r="AS144" i="21"/>
  <c r="AR144" i="21"/>
  <c r="AQ144" i="21"/>
  <c r="AP144" i="21"/>
  <c r="AO144" i="21"/>
  <c r="AN144" i="21"/>
  <c r="AM144" i="21"/>
  <c r="AF144" i="21"/>
  <c r="AE144" i="21"/>
  <c r="AT143" i="21"/>
  <c r="AS143" i="21"/>
  <c r="AR143" i="21"/>
  <c r="AQ143" i="21"/>
  <c r="AP143" i="21"/>
  <c r="AO143" i="21"/>
  <c r="AN143" i="21"/>
  <c r="AM143" i="21"/>
  <c r="AF143" i="21"/>
  <c r="AE143" i="21"/>
  <c r="AT142" i="21"/>
  <c r="AS142" i="21"/>
  <c r="AR142" i="21"/>
  <c r="AQ142" i="21"/>
  <c r="AP142" i="21"/>
  <c r="AO142" i="21"/>
  <c r="AN142" i="21"/>
  <c r="AM142" i="21"/>
  <c r="AF142" i="21"/>
  <c r="AE142" i="21"/>
  <c r="AT141" i="21"/>
  <c r="AS141" i="21"/>
  <c r="AR141" i="21"/>
  <c r="AQ141" i="21"/>
  <c r="AP141" i="21"/>
  <c r="AO141" i="21"/>
  <c r="AN141" i="21"/>
  <c r="AM141" i="21"/>
  <c r="AF141" i="21"/>
  <c r="AE141" i="21"/>
  <c r="AT140" i="21"/>
  <c r="AS140" i="21"/>
  <c r="AR140" i="21"/>
  <c r="AQ140" i="21"/>
  <c r="AP140" i="21"/>
  <c r="AO140" i="21"/>
  <c r="AN140" i="21"/>
  <c r="AM140" i="21"/>
  <c r="AF140" i="21"/>
  <c r="AE140" i="21"/>
  <c r="AT139" i="21"/>
  <c r="AS139" i="21"/>
  <c r="AR139" i="21"/>
  <c r="AQ139" i="21"/>
  <c r="AP139" i="21"/>
  <c r="AO139" i="21"/>
  <c r="AN139" i="21"/>
  <c r="AM139" i="21"/>
  <c r="AF139" i="21"/>
  <c r="AE139" i="21"/>
  <c r="AT138" i="21"/>
  <c r="AS138" i="21"/>
  <c r="AR138" i="21"/>
  <c r="AQ138" i="21"/>
  <c r="AP138" i="21"/>
  <c r="AO138" i="21"/>
  <c r="AN138" i="21"/>
  <c r="AM138" i="21"/>
  <c r="AF138" i="21"/>
  <c r="AE138" i="21"/>
  <c r="AT137" i="21"/>
  <c r="AS137" i="21"/>
  <c r="AR137" i="21"/>
  <c r="AQ137" i="21"/>
  <c r="AP137" i="21"/>
  <c r="AO137" i="21"/>
  <c r="AN137" i="21"/>
  <c r="AM137" i="21"/>
  <c r="AF137" i="21"/>
  <c r="AE137" i="21"/>
  <c r="AT136" i="21"/>
  <c r="AS136" i="21"/>
  <c r="AR136" i="21"/>
  <c r="AQ136" i="21"/>
  <c r="AP136" i="21"/>
  <c r="AO136" i="21"/>
  <c r="AN136" i="21"/>
  <c r="AM136" i="21"/>
  <c r="AF136" i="21"/>
  <c r="AE136" i="21"/>
  <c r="AT135" i="21"/>
  <c r="AS135" i="21"/>
  <c r="AR135" i="21"/>
  <c r="AQ135" i="21"/>
  <c r="AP135" i="21"/>
  <c r="AO135" i="21"/>
  <c r="AN135" i="21"/>
  <c r="AM135" i="21"/>
  <c r="AF135" i="21"/>
  <c r="AE135" i="21"/>
  <c r="AT134" i="21"/>
  <c r="AS134" i="21"/>
  <c r="AR134" i="21"/>
  <c r="AQ134" i="21"/>
  <c r="AP134" i="21"/>
  <c r="AO134" i="21"/>
  <c r="AN134" i="21"/>
  <c r="AM134" i="21"/>
  <c r="AF134" i="21"/>
  <c r="AE134" i="21"/>
  <c r="AT133" i="21"/>
  <c r="AS133" i="21"/>
  <c r="AR133" i="21"/>
  <c r="AQ133" i="21"/>
  <c r="AP133" i="21"/>
  <c r="AO133" i="21"/>
  <c r="AN133" i="21"/>
  <c r="AM133" i="21"/>
  <c r="AF133" i="21"/>
  <c r="AE133" i="21"/>
  <c r="AT132" i="21"/>
  <c r="AS132" i="21"/>
  <c r="AR132" i="21"/>
  <c r="AQ132" i="21"/>
  <c r="AP132" i="21"/>
  <c r="AO132" i="21"/>
  <c r="AN132" i="21"/>
  <c r="AM132" i="21"/>
  <c r="AF132" i="21"/>
  <c r="AE132" i="21"/>
  <c r="AT131" i="21"/>
  <c r="AS131" i="21"/>
  <c r="AR131" i="21"/>
  <c r="AQ131" i="21"/>
  <c r="AP131" i="21"/>
  <c r="AO131" i="21"/>
  <c r="AN131" i="21"/>
  <c r="AM131" i="21"/>
  <c r="AF131" i="21"/>
  <c r="AE131" i="21"/>
  <c r="AT130" i="21"/>
  <c r="AS130" i="21"/>
  <c r="AR130" i="21"/>
  <c r="AQ130" i="21"/>
  <c r="AP130" i="21"/>
  <c r="AO130" i="21"/>
  <c r="AN130" i="21"/>
  <c r="AM130" i="21"/>
  <c r="AF130" i="21"/>
  <c r="AE130" i="21"/>
  <c r="AT129" i="21"/>
  <c r="AS129" i="21"/>
  <c r="AR129" i="21"/>
  <c r="AQ129" i="21"/>
  <c r="AP129" i="21"/>
  <c r="AO129" i="21"/>
  <c r="AN129" i="21"/>
  <c r="AM129" i="21"/>
  <c r="AF129" i="21"/>
  <c r="AE129" i="21"/>
  <c r="AT128" i="21"/>
  <c r="AS128" i="21"/>
  <c r="AR128" i="21"/>
  <c r="AQ128" i="21"/>
  <c r="AP128" i="21"/>
  <c r="AO128" i="21"/>
  <c r="AN128" i="21"/>
  <c r="AM128" i="21"/>
  <c r="AF128" i="21"/>
  <c r="AE128" i="21"/>
  <c r="AT127" i="21"/>
  <c r="AS127" i="21"/>
  <c r="AR127" i="21"/>
  <c r="AQ127" i="21"/>
  <c r="AP127" i="21"/>
  <c r="AO127" i="21"/>
  <c r="AN127" i="21"/>
  <c r="AM127" i="21"/>
  <c r="AF127" i="21"/>
  <c r="AE127" i="21"/>
  <c r="AT126" i="21"/>
  <c r="AS126" i="21"/>
  <c r="AR126" i="21"/>
  <c r="AQ126" i="21"/>
  <c r="AP126" i="21"/>
  <c r="AO126" i="21"/>
  <c r="AN126" i="21"/>
  <c r="AM126" i="21"/>
  <c r="AF126" i="21"/>
  <c r="AE126" i="21"/>
  <c r="AT125" i="21"/>
  <c r="AS125" i="21"/>
  <c r="AR125" i="21"/>
  <c r="AQ125" i="21"/>
  <c r="AP125" i="21"/>
  <c r="AO125" i="21"/>
  <c r="AN125" i="21"/>
  <c r="AM125" i="21"/>
  <c r="AF125" i="21"/>
  <c r="AE125" i="21"/>
  <c r="AT124" i="21"/>
  <c r="AS124" i="21"/>
  <c r="AR124" i="21"/>
  <c r="AQ124" i="21"/>
  <c r="AP124" i="21"/>
  <c r="AO124" i="21"/>
  <c r="AN124" i="21"/>
  <c r="AM124" i="21"/>
  <c r="AF124" i="21"/>
  <c r="AE124" i="21"/>
  <c r="AT123" i="21"/>
  <c r="AS123" i="21"/>
  <c r="AR123" i="21"/>
  <c r="AQ123" i="21"/>
  <c r="AP123" i="21"/>
  <c r="AO123" i="21"/>
  <c r="AN123" i="21"/>
  <c r="AM123" i="21"/>
  <c r="AF123" i="21"/>
  <c r="AE123" i="21"/>
  <c r="AT122" i="21"/>
  <c r="AS122" i="21"/>
  <c r="AR122" i="21"/>
  <c r="AQ122" i="21"/>
  <c r="AP122" i="21"/>
  <c r="AO122" i="21"/>
  <c r="AN122" i="21"/>
  <c r="AM122" i="21"/>
  <c r="AF122" i="21"/>
  <c r="AE122" i="21"/>
  <c r="AT121" i="21"/>
  <c r="AS121" i="21"/>
  <c r="AR121" i="21"/>
  <c r="AQ121" i="21"/>
  <c r="AP121" i="21"/>
  <c r="AO121" i="21"/>
  <c r="AN121" i="21"/>
  <c r="AM121" i="21"/>
  <c r="AF121" i="21"/>
  <c r="AE121" i="21"/>
  <c r="AT120" i="21"/>
  <c r="AS120" i="21"/>
  <c r="AR120" i="21"/>
  <c r="AQ120" i="21"/>
  <c r="AP120" i="21"/>
  <c r="AO120" i="21"/>
  <c r="AN120" i="21"/>
  <c r="AM120" i="21"/>
  <c r="AF120" i="21"/>
  <c r="AE120" i="21"/>
  <c r="AT119" i="21"/>
  <c r="AS119" i="21"/>
  <c r="AR119" i="21"/>
  <c r="AQ119" i="21"/>
  <c r="AP119" i="21"/>
  <c r="AO119" i="21"/>
  <c r="AN119" i="21"/>
  <c r="AM119" i="21"/>
  <c r="AF119" i="21"/>
  <c r="AE119" i="21"/>
  <c r="AT118" i="21"/>
  <c r="AS118" i="21"/>
  <c r="AR118" i="21"/>
  <c r="AQ118" i="21"/>
  <c r="AP118" i="21"/>
  <c r="AO118" i="21"/>
  <c r="AN118" i="21"/>
  <c r="AM118" i="21"/>
  <c r="AF118" i="21"/>
  <c r="AE118" i="21"/>
  <c r="AT117" i="21"/>
  <c r="AS117" i="21"/>
  <c r="AR117" i="21"/>
  <c r="AQ117" i="21"/>
  <c r="AP117" i="21"/>
  <c r="AO117" i="21"/>
  <c r="AN117" i="21"/>
  <c r="AM117" i="21"/>
  <c r="AF117" i="21"/>
  <c r="AE117" i="21"/>
  <c r="AT116" i="21"/>
  <c r="AS116" i="21"/>
  <c r="AR116" i="21"/>
  <c r="AQ116" i="21"/>
  <c r="AP116" i="21"/>
  <c r="AO116" i="21"/>
  <c r="AN116" i="21"/>
  <c r="AM116" i="21"/>
  <c r="AF116" i="21"/>
  <c r="AE116" i="21"/>
  <c r="AT115" i="21"/>
  <c r="AS115" i="21"/>
  <c r="AR115" i="21"/>
  <c r="AQ115" i="21"/>
  <c r="AP115" i="21"/>
  <c r="AO115" i="21"/>
  <c r="AN115" i="21"/>
  <c r="AM115" i="21"/>
  <c r="AF115" i="21"/>
  <c r="AE115" i="21"/>
  <c r="AT114" i="21"/>
  <c r="AS114" i="21"/>
  <c r="AR114" i="21"/>
  <c r="AQ114" i="21"/>
  <c r="AP114" i="21"/>
  <c r="AO114" i="21"/>
  <c r="AN114" i="21"/>
  <c r="AM114" i="21"/>
  <c r="AF114" i="21"/>
  <c r="AE114" i="21"/>
  <c r="AT113" i="21"/>
  <c r="AS113" i="21"/>
  <c r="AR113" i="21"/>
  <c r="AQ113" i="21"/>
  <c r="AP113" i="21"/>
  <c r="AO113" i="21"/>
  <c r="AN113" i="21"/>
  <c r="AM113" i="21"/>
  <c r="AF113" i="21"/>
  <c r="AE113" i="21"/>
  <c r="AT112" i="21"/>
  <c r="AS112" i="21"/>
  <c r="AR112" i="21"/>
  <c r="AQ112" i="21"/>
  <c r="AP112" i="21"/>
  <c r="AO112" i="21"/>
  <c r="AN112" i="21"/>
  <c r="AM112" i="21"/>
  <c r="AF112" i="21"/>
  <c r="AE112" i="21"/>
  <c r="AT111" i="21"/>
  <c r="AS111" i="21"/>
  <c r="AR111" i="21"/>
  <c r="AQ111" i="21"/>
  <c r="AP111" i="21"/>
  <c r="AO111" i="21"/>
  <c r="AN111" i="21"/>
  <c r="AM111" i="21"/>
  <c r="AF111" i="21"/>
  <c r="AE111" i="21"/>
  <c r="AT110" i="21"/>
  <c r="AS110" i="21"/>
  <c r="AR110" i="21"/>
  <c r="AQ110" i="21"/>
  <c r="AP110" i="21"/>
  <c r="AO110" i="21"/>
  <c r="AN110" i="21"/>
  <c r="AM110" i="21"/>
  <c r="AF110" i="21"/>
  <c r="AE110" i="21"/>
  <c r="AT109" i="21"/>
  <c r="AS109" i="21"/>
  <c r="AR109" i="21"/>
  <c r="AQ109" i="21"/>
  <c r="AP109" i="21"/>
  <c r="AO109" i="21"/>
  <c r="AN109" i="21"/>
  <c r="AM109" i="21"/>
  <c r="AF109" i="21"/>
  <c r="AE109" i="21"/>
  <c r="AT108" i="21"/>
  <c r="AS108" i="21"/>
  <c r="AR108" i="21"/>
  <c r="AQ108" i="21"/>
  <c r="AP108" i="21"/>
  <c r="AO108" i="21"/>
  <c r="AN108" i="21"/>
  <c r="AM108" i="21"/>
  <c r="AF108" i="21"/>
  <c r="AE108" i="21"/>
  <c r="AT107" i="21"/>
  <c r="AS107" i="21"/>
  <c r="AR107" i="21"/>
  <c r="AQ107" i="21"/>
  <c r="AP107" i="21"/>
  <c r="AO107" i="21"/>
  <c r="AN107" i="21"/>
  <c r="AM107" i="21"/>
  <c r="AF107" i="21"/>
  <c r="AE107" i="21"/>
  <c r="AT106" i="21"/>
  <c r="AS106" i="21"/>
  <c r="AR106" i="21"/>
  <c r="AQ106" i="21"/>
  <c r="AP106" i="21"/>
  <c r="AO106" i="21"/>
  <c r="AN106" i="21"/>
  <c r="AM106" i="21"/>
  <c r="AF106" i="21"/>
  <c r="AE106" i="21"/>
  <c r="AT105" i="21"/>
  <c r="AS105" i="21"/>
  <c r="AR105" i="21"/>
  <c r="AQ105" i="21"/>
  <c r="AP105" i="21"/>
  <c r="AO105" i="21"/>
  <c r="AN105" i="21"/>
  <c r="AM105" i="21"/>
  <c r="AF105" i="21"/>
  <c r="AE105" i="21"/>
  <c r="AT104" i="21"/>
  <c r="AS104" i="21"/>
  <c r="AR104" i="21"/>
  <c r="AQ104" i="21"/>
  <c r="AP104" i="21"/>
  <c r="AO104" i="21"/>
  <c r="AN104" i="21"/>
  <c r="AM104" i="21"/>
  <c r="AF104" i="21"/>
  <c r="AE104" i="21"/>
  <c r="AT103" i="21"/>
  <c r="AS103" i="21"/>
  <c r="AR103" i="21"/>
  <c r="AQ103" i="21"/>
  <c r="AP103" i="21"/>
  <c r="AO103" i="21"/>
  <c r="AN103" i="21"/>
  <c r="AM103" i="21"/>
  <c r="AF103" i="21"/>
  <c r="AE103" i="21"/>
  <c r="AT102" i="21"/>
  <c r="AS102" i="21"/>
  <c r="AR102" i="21"/>
  <c r="AQ102" i="21"/>
  <c r="AP102" i="21"/>
  <c r="AO102" i="21"/>
  <c r="AN102" i="21"/>
  <c r="AM102" i="21"/>
  <c r="AF102" i="21"/>
  <c r="AE102" i="21"/>
  <c r="AT101" i="21"/>
  <c r="AS101" i="21"/>
  <c r="AR101" i="21"/>
  <c r="AQ101" i="21"/>
  <c r="AP101" i="21"/>
  <c r="AO101" i="21"/>
  <c r="AN101" i="21"/>
  <c r="AM101" i="21"/>
  <c r="AF101" i="21"/>
  <c r="AE101" i="21"/>
  <c r="AT100" i="21"/>
  <c r="AS100" i="21"/>
  <c r="AR100" i="21"/>
  <c r="AQ100" i="21"/>
  <c r="AP100" i="21"/>
  <c r="AO100" i="21"/>
  <c r="AN100" i="21"/>
  <c r="AM100" i="21"/>
  <c r="AF100" i="21"/>
  <c r="AE100" i="21"/>
  <c r="AT99" i="21"/>
  <c r="AS99" i="21"/>
  <c r="AR99" i="21"/>
  <c r="AQ99" i="21"/>
  <c r="AP99" i="21"/>
  <c r="AO99" i="21"/>
  <c r="AN99" i="21"/>
  <c r="AM99" i="21"/>
  <c r="AF99" i="21"/>
  <c r="AE99" i="21"/>
  <c r="AT98" i="21"/>
  <c r="AS98" i="21"/>
  <c r="AR98" i="21"/>
  <c r="AQ98" i="21"/>
  <c r="AP98" i="21"/>
  <c r="AO98" i="21"/>
  <c r="AN98" i="21"/>
  <c r="AM98" i="21"/>
  <c r="AF98" i="21"/>
  <c r="AE98" i="21"/>
  <c r="AT97" i="21"/>
  <c r="AS97" i="21"/>
  <c r="AR97" i="21"/>
  <c r="AQ97" i="21"/>
  <c r="AP97" i="21"/>
  <c r="AO97" i="21"/>
  <c r="AN97" i="21"/>
  <c r="AM97" i="21"/>
  <c r="AF97" i="21"/>
  <c r="AE97" i="21"/>
  <c r="AT96" i="21"/>
  <c r="AS96" i="21"/>
  <c r="AR96" i="21"/>
  <c r="AQ96" i="21"/>
  <c r="AP96" i="21"/>
  <c r="AO96" i="21"/>
  <c r="AN96" i="21"/>
  <c r="AM96" i="21"/>
  <c r="AF96" i="21"/>
  <c r="AE96" i="21"/>
  <c r="AT95" i="21"/>
  <c r="AS95" i="21"/>
  <c r="AR95" i="21"/>
  <c r="AQ95" i="21"/>
  <c r="AP95" i="21"/>
  <c r="AO95" i="21"/>
  <c r="AN95" i="21"/>
  <c r="AM95" i="21"/>
  <c r="AF95" i="21"/>
  <c r="AE95" i="21"/>
  <c r="AT94" i="21"/>
  <c r="AS94" i="21"/>
  <c r="AR94" i="21"/>
  <c r="AQ94" i="21"/>
  <c r="AP94" i="21"/>
  <c r="AO94" i="21"/>
  <c r="AN94" i="21"/>
  <c r="AM94" i="21"/>
  <c r="AF94" i="21"/>
  <c r="AE94" i="21"/>
  <c r="AT93" i="21"/>
  <c r="AS93" i="21"/>
  <c r="AR93" i="21"/>
  <c r="AQ93" i="21"/>
  <c r="AP93" i="21"/>
  <c r="AO93" i="21"/>
  <c r="AN93" i="21"/>
  <c r="AM93" i="21"/>
  <c r="AF93" i="21"/>
  <c r="AE93" i="21"/>
  <c r="AT92" i="21"/>
  <c r="AS92" i="21"/>
  <c r="AR92" i="21"/>
  <c r="AQ92" i="21"/>
  <c r="AP92" i="21"/>
  <c r="AO92" i="21"/>
  <c r="AN92" i="21"/>
  <c r="AM92" i="21"/>
  <c r="AF92" i="21"/>
  <c r="AE92" i="21"/>
  <c r="AT91" i="21"/>
  <c r="AS91" i="21"/>
  <c r="AR91" i="21"/>
  <c r="AQ91" i="21"/>
  <c r="AP91" i="21"/>
  <c r="AO91" i="21"/>
  <c r="AN91" i="21"/>
  <c r="AM91" i="21"/>
  <c r="AF91" i="21"/>
  <c r="AE91" i="21"/>
  <c r="AT90" i="21"/>
  <c r="AS90" i="21"/>
  <c r="AR90" i="21"/>
  <c r="AQ90" i="21"/>
  <c r="AP90" i="21"/>
  <c r="AO90" i="21"/>
  <c r="AN90" i="21"/>
  <c r="AM90" i="21"/>
  <c r="AF90" i="21"/>
  <c r="AE90" i="21"/>
  <c r="AT89" i="21"/>
  <c r="AS89" i="21"/>
  <c r="AR89" i="21"/>
  <c r="AQ89" i="21"/>
  <c r="AP89" i="21"/>
  <c r="AO89" i="21"/>
  <c r="AN89" i="21"/>
  <c r="AM89" i="21"/>
  <c r="AF89" i="21"/>
  <c r="AE89" i="21"/>
  <c r="AT88" i="21"/>
  <c r="AS88" i="21"/>
  <c r="AR88" i="21"/>
  <c r="AQ88" i="21"/>
  <c r="AP88" i="21"/>
  <c r="AO88" i="21"/>
  <c r="AN88" i="21"/>
  <c r="AM88" i="21"/>
  <c r="AF88" i="21"/>
  <c r="AE88" i="21"/>
  <c r="AT87" i="21"/>
  <c r="AS87" i="21"/>
  <c r="AR87" i="21"/>
  <c r="AQ87" i="21"/>
  <c r="AP87" i="21"/>
  <c r="AO87" i="21"/>
  <c r="AN87" i="21"/>
  <c r="AM87" i="21"/>
  <c r="AF87" i="21"/>
  <c r="AE87" i="21"/>
  <c r="AT86" i="21"/>
  <c r="AS86" i="21"/>
  <c r="AR86" i="21"/>
  <c r="AQ86" i="21"/>
  <c r="AP86" i="21"/>
  <c r="AO86" i="21"/>
  <c r="AN86" i="21"/>
  <c r="AM86" i="21"/>
  <c r="AF86" i="21"/>
  <c r="AE86" i="21"/>
  <c r="AT85" i="21"/>
  <c r="AS85" i="21"/>
  <c r="AR85" i="21"/>
  <c r="AQ85" i="21"/>
  <c r="AP85" i="21"/>
  <c r="AO85" i="21"/>
  <c r="AN85" i="21"/>
  <c r="AM85" i="21"/>
  <c r="AF85" i="21"/>
  <c r="AE85" i="21"/>
  <c r="AT84" i="21"/>
  <c r="AS84" i="21"/>
  <c r="AR84" i="21"/>
  <c r="AQ84" i="21"/>
  <c r="AP84" i="21"/>
  <c r="AO84" i="21"/>
  <c r="AN84" i="21"/>
  <c r="AM84" i="21"/>
  <c r="AF84" i="21"/>
  <c r="AE84" i="21"/>
  <c r="AT83" i="21"/>
  <c r="AS83" i="21"/>
  <c r="AR83" i="21"/>
  <c r="AQ83" i="21"/>
  <c r="AP83" i="21"/>
  <c r="AO83" i="21"/>
  <c r="AN83" i="21"/>
  <c r="AM83" i="21"/>
  <c r="AF83" i="21"/>
  <c r="AE83" i="21"/>
  <c r="AT82" i="21"/>
  <c r="AS82" i="21"/>
  <c r="AR82" i="21"/>
  <c r="AQ82" i="21"/>
  <c r="AP82" i="21"/>
  <c r="AO82" i="21"/>
  <c r="AN82" i="21"/>
  <c r="AM82" i="21"/>
  <c r="AF82" i="21"/>
  <c r="AE82" i="21"/>
  <c r="AT81" i="21"/>
  <c r="AS81" i="21"/>
  <c r="AR81" i="21"/>
  <c r="AQ81" i="21"/>
  <c r="AP81" i="21"/>
  <c r="AO81" i="21"/>
  <c r="AN81" i="21"/>
  <c r="AM81" i="21"/>
  <c r="AF81" i="21"/>
  <c r="AE81" i="21"/>
  <c r="AT80" i="21"/>
  <c r="AS80" i="21"/>
  <c r="AR80" i="21"/>
  <c r="AQ80" i="21"/>
  <c r="AP80" i="21"/>
  <c r="AO80" i="21"/>
  <c r="AN80" i="21"/>
  <c r="AM80" i="21"/>
  <c r="AF80" i="21"/>
  <c r="AE80" i="21"/>
  <c r="AT79" i="21"/>
  <c r="AS79" i="21"/>
  <c r="AR79" i="21"/>
  <c r="AQ79" i="21"/>
  <c r="AP79" i="21"/>
  <c r="AO79" i="21"/>
  <c r="AN79" i="21"/>
  <c r="AM79" i="21"/>
  <c r="AF79" i="21"/>
  <c r="AE79" i="21"/>
  <c r="AT78" i="21"/>
  <c r="AS78" i="21"/>
  <c r="AR78" i="21"/>
  <c r="AQ78" i="21"/>
  <c r="AP78" i="21"/>
  <c r="AO78" i="21"/>
  <c r="AN78" i="21"/>
  <c r="AM78" i="21"/>
  <c r="AF78" i="21"/>
  <c r="AE78" i="21"/>
  <c r="AT77" i="21"/>
  <c r="AS77" i="21"/>
  <c r="AR77" i="21"/>
  <c r="AQ77" i="21"/>
  <c r="AP77" i="21"/>
  <c r="AO77" i="21"/>
  <c r="AN77" i="21"/>
  <c r="AM77" i="21"/>
  <c r="AF77" i="21"/>
  <c r="AE77" i="21"/>
  <c r="AT76" i="21"/>
  <c r="AS76" i="21"/>
  <c r="AR76" i="21"/>
  <c r="AQ76" i="21"/>
  <c r="AP76" i="21"/>
  <c r="AO76" i="21"/>
  <c r="AN76" i="21"/>
  <c r="AM76" i="21"/>
  <c r="AF76" i="21"/>
  <c r="AE76" i="21"/>
  <c r="AT75" i="21"/>
  <c r="AS75" i="21"/>
  <c r="AR75" i="21"/>
  <c r="AQ75" i="21"/>
  <c r="AP75" i="21"/>
  <c r="AO75" i="21"/>
  <c r="AN75" i="21"/>
  <c r="AM75" i="21"/>
  <c r="AF75" i="21"/>
  <c r="AE75" i="21"/>
  <c r="AT74" i="21"/>
  <c r="AS74" i="21"/>
  <c r="AR74" i="21"/>
  <c r="AQ74" i="21"/>
  <c r="AP74" i="21"/>
  <c r="AO74" i="21"/>
  <c r="AN74" i="21"/>
  <c r="AM74" i="21"/>
  <c r="AF74" i="21"/>
  <c r="AE74" i="21"/>
  <c r="AT73" i="21"/>
  <c r="AS73" i="21"/>
  <c r="AR73" i="21"/>
  <c r="AQ73" i="21"/>
  <c r="AP73" i="21"/>
  <c r="AO73" i="21"/>
  <c r="AN73" i="21"/>
  <c r="AM73" i="21"/>
  <c r="AF73" i="21"/>
  <c r="AE73" i="21"/>
  <c r="AT72" i="21"/>
  <c r="AS72" i="21"/>
  <c r="AR72" i="21"/>
  <c r="AQ72" i="21"/>
  <c r="AP72" i="21"/>
  <c r="AO72" i="21"/>
  <c r="AN72" i="21"/>
  <c r="AM72" i="21"/>
  <c r="AF72" i="21"/>
  <c r="AE72" i="21"/>
  <c r="AT71" i="21"/>
  <c r="AS71" i="21"/>
  <c r="AR71" i="21"/>
  <c r="AQ71" i="21"/>
  <c r="AP71" i="21"/>
  <c r="AO71" i="21"/>
  <c r="AN71" i="21"/>
  <c r="AM71" i="21"/>
  <c r="AF71" i="21"/>
  <c r="AE71" i="21"/>
  <c r="AT70" i="21"/>
  <c r="AS70" i="21"/>
  <c r="AR70" i="21"/>
  <c r="AQ70" i="21"/>
  <c r="AP70" i="21"/>
  <c r="AO70" i="21"/>
  <c r="AN70" i="21"/>
  <c r="AM70" i="21"/>
  <c r="AF70" i="21"/>
  <c r="AE70" i="21"/>
  <c r="AT69" i="21"/>
  <c r="AS69" i="21"/>
  <c r="AR69" i="21"/>
  <c r="AQ69" i="21"/>
  <c r="AP69" i="21"/>
  <c r="AO69" i="21"/>
  <c r="AN69" i="21"/>
  <c r="AM69" i="21"/>
  <c r="AF69" i="21"/>
  <c r="AE69" i="21"/>
  <c r="AT68" i="21"/>
  <c r="AS68" i="21"/>
  <c r="AR68" i="21"/>
  <c r="AQ68" i="21"/>
  <c r="AP68" i="21"/>
  <c r="AO68" i="21"/>
  <c r="AN68" i="21"/>
  <c r="AM68" i="21"/>
  <c r="AF68" i="21"/>
  <c r="AE68" i="21"/>
  <c r="AT67" i="21"/>
  <c r="AS67" i="21"/>
  <c r="AR67" i="21"/>
  <c r="AQ67" i="21"/>
  <c r="AP67" i="21"/>
  <c r="AO67" i="21"/>
  <c r="AN67" i="21"/>
  <c r="AM67" i="21"/>
  <c r="AF67" i="21"/>
  <c r="AE67" i="21"/>
  <c r="AT66" i="21"/>
  <c r="AS66" i="21"/>
  <c r="AR66" i="21"/>
  <c r="AQ66" i="21"/>
  <c r="AP66" i="21"/>
  <c r="AO66" i="21"/>
  <c r="AN66" i="21"/>
  <c r="AM66" i="21"/>
  <c r="AF66" i="21"/>
  <c r="AE66" i="21"/>
  <c r="AT65" i="21"/>
  <c r="AS65" i="21"/>
  <c r="AR65" i="21"/>
  <c r="AQ65" i="21"/>
  <c r="AP65" i="21"/>
  <c r="AO65" i="21"/>
  <c r="AN65" i="21"/>
  <c r="AM65" i="21"/>
  <c r="AF65" i="21"/>
  <c r="AE65" i="21"/>
  <c r="AT64" i="21"/>
  <c r="AS64" i="21"/>
  <c r="AR64" i="21"/>
  <c r="AQ64" i="21"/>
  <c r="AP64" i="21"/>
  <c r="AO64" i="21"/>
  <c r="AN64" i="21"/>
  <c r="AM64" i="21"/>
  <c r="AF64" i="21"/>
  <c r="AE64" i="21"/>
  <c r="AT63" i="21"/>
  <c r="AS63" i="21"/>
  <c r="AR63" i="21"/>
  <c r="AQ63" i="21"/>
  <c r="AP63" i="21"/>
  <c r="AO63" i="21"/>
  <c r="AN63" i="21"/>
  <c r="AM63" i="21"/>
  <c r="AF63" i="21"/>
  <c r="AE63" i="21"/>
  <c r="AT62" i="21"/>
  <c r="AS62" i="21"/>
  <c r="AR62" i="21"/>
  <c r="AQ62" i="21"/>
  <c r="AP62" i="21"/>
  <c r="AO62" i="21"/>
  <c r="AN62" i="21"/>
  <c r="AM62" i="21"/>
  <c r="AF62" i="21"/>
  <c r="AE62" i="21"/>
  <c r="AT61" i="21"/>
  <c r="AS61" i="21"/>
  <c r="AR61" i="21"/>
  <c r="AQ61" i="21"/>
  <c r="AP61" i="21"/>
  <c r="AO61" i="21"/>
  <c r="AN61" i="21"/>
  <c r="AM61" i="21"/>
  <c r="AF61" i="21"/>
  <c r="AE61" i="21"/>
  <c r="AT60" i="21"/>
  <c r="AS60" i="21"/>
  <c r="AR60" i="21"/>
  <c r="AQ60" i="21"/>
  <c r="AP60" i="21"/>
  <c r="AO60" i="21"/>
  <c r="AN60" i="21"/>
  <c r="AM60" i="21"/>
  <c r="AF60" i="21"/>
  <c r="AE60" i="21"/>
  <c r="AT59" i="21"/>
  <c r="AS59" i="21"/>
  <c r="AR59" i="21"/>
  <c r="AQ59" i="21"/>
  <c r="AP59" i="21"/>
  <c r="AO59" i="21"/>
  <c r="AN59" i="21"/>
  <c r="AM59" i="21"/>
  <c r="AF59" i="21"/>
  <c r="AE59" i="21"/>
  <c r="AT58" i="21"/>
  <c r="AS58" i="21"/>
  <c r="AR58" i="21"/>
  <c r="AQ58" i="21"/>
  <c r="AP58" i="21"/>
  <c r="AO58" i="21"/>
  <c r="AN58" i="21"/>
  <c r="AM58" i="21"/>
  <c r="AF58" i="21"/>
  <c r="AE58" i="21"/>
  <c r="AT57" i="21"/>
  <c r="AS57" i="21"/>
  <c r="AR57" i="21"/>
  <c r="AQ57" i="21"/>
  <c r="AP57" i="21"/>
  <c r="AO57" i="21"/>
  <c r="AN57" i="21"/>
  <c r="AM57" i="21"/>
  <c r="AF57" i="21"/>
  <c r="AE57" i="21"/>
  <c r="AT56" i="21"/>
  <c r="AS56" i="21"/>
  <c r="AR56" i="21"/>
  <c r="AQ56" i="21"/>
  <c r="AP56" i="21"/>
  <c r="AO56" i="21"/>
  <c r="AN56" i="21"/>
  <c r="AM56" i="21"/>
  <c r="AF56" i="21"/>
  <c r="AE56" i="21"/>
  <c r="AT55" i="21"/>
  <c r="AS55" i="21"/>
  <c r="AR55" i="21"/>
  <c r="AQ55" i="21"/>
  <c r="AP55" i="21"/>
  <c r="AO55" i="21"/>
  <c r="AN55" i="21"/>
  <c r="AM55" i="21"/>
  <c r="AF55" i="21"/>
  <c r="AE55" i="21"/>
  <c r="AT54" i="21"/>
  <c r="AS54" i="21"/>
  <c r="AR54" i="21"/>
  <c r="AQ54" i="21"/>
  <c r="AP54" i="21"/>
  <c r="AO54" i="21"/>
  <c r="AN54" i="21"/>
  <c r="AM54" i="21"/>
  <c r="AF54" i="21"/>
  <c r="AE54" i="21"/>
  <c r="AT53" i="21"/>
  <c r="AS53" i="21"/>
  <c r="AR53" i="21"/>
  <c r="AQ53" i="21"/>
  <c r="AP53" i="21"/>
  <c r="AO53" i="21"/>
  <c r="AN53" i="21"/>
  <c r="AM53" i="21"/>
  <c r="AF53" i="21"/>
  <c r="AE53" i="21"/>
  <c r="AT52" i="21"/>
  <c r="AS52" i="21"/>
  <c r="AR52" i="21"/>
  <c r="AQ52" i="21"/>
  <c r="AP52" i="21"/>
  <c r="AO52" i="21"/>
  <c r="AN52" i="21"/>
  <c r="AM52" i="21"/>
  <c r="AF52" i="21"/>
  <c r="AE52" i="21"/>
  <c r="AT51" i="21"/>
  <c r="AS51" i="21"/>
  <c r="AR51" i="21"/>
  <c r="AQ51" i="21"/>
  <c r="AP51" i="21"/>
  <c r="AO51" i="21"/>
  <c r="AN51" i="21"/>
  <c r="AM51" i="21"/>
  <c r="AF51" i="21"/>
  <c r="AE51" i="21"/>
  <c r="AT50" i="21"/>
  <c r="AS50" i="21"/>
  <c r="AR50" i="21"/>
  <c r="AQ50" i="21"/>
  <c r="AP50" i="21"/>
  <c r="AO50" i="21"/>
  <c r="AN50" i="21"/>
  <c r="AM50" i="21"/>
  <c r="AF50" i="21"/>
  <c r="AE50" i="21"/>
  <c r="AT49" i="21"/>
  <c r="AS49" i="21"/>
  <c r="AR49" i="21"/>
  <c r="AQ49" i="21"/>
  <c r="AP49" i="21"/>
  <c r="AO49" i="21"/>
  <c r="AN49" i="21"/>
  <c r="AM49" i="21"/>
  <c r="AF49" i="21"/>
  <c r="AE49" i="21"/>
  <c r="AT48" i="21"/>
  <c r="AS48" i="21"/>
  <c r="AR48" i="21"/>
  <c r="AQ48" i="21"/>
  <c r="AP48" i="21"/>
  <c r="AO48" i="21"/>
  <c r="AN48" i="21"/>
  <c r="AM48" i="21"/>
  <c r="AF48" i="21"/>
  <c r="AE48" i="21"/>
  <c r="AT47" i="21"/>
  <c r="AS47" i="21"/>
  <c r="AR47" i="21"/>
  <c r="AQ47" i="21"/>
  <c r="AP47" i="21"/>
  <c r="AO47" i="21"/>
  <c r="AN47" i="21"/>
  <c r="AM47" i="21"/>
  <c r="AF47" i="21"/>
  <c r="AE47" i="21"/>
  <c r="AT46" i="21"/>
  <c r="AS46" i="21"/>
  <c r="AR46" i="21"/>
  <c r="AQ46" i="21"/>
  <c r="AP46" i="21"/>
  <c r="AO46" i="21"/>
  <c r="AN46" i="21"/>
  <c r="AM46" i="21"/>
  <c r="AF46" i="21"/>
  <c r="AE46" i="21"/>
  <c r="AT45" i="21"/>
  <c r="AS45" i="21"/>
  <c r="AR45" i="21"/>
  <c r="AQ45" i="21"/>
  <c r="AP45" i="21"/>
  <c r="AO45" i="21"/>
  <c r="AN45" i="21"/>
  <c r="AM45" i="21"/>
  <c r="AF45" i="21"/>
  <c r="AE45" i="21"/>
  <c r="AT44" i="21"/>
  <c r="AS44" i="21"/>
  <c r="AR44" i="21"/>
  <c r="AQ44" i="21"/>
  <c r="AP44" i="21"/>
  <c r="AO44" i="21"/>
  <c r="AN44" i="21"/>
  <c r="AM44" i="21"/>
  <c r="AF44" i="21"/>
  <c r="AE44" i="21"/>
  <c r="AT43" i="21"/>
  <c r="AS43" i="21"/>
  <c r="AR43" i="21"/>
  <c r="AQ43" i="21"/>
  <c r="AP43" i="21"/>
  <c r="AO43" i="21"/>
  <c r="AN43" i="21"/>
  <c r="AM43" i="21"/>
  <c r="AF43" i="21"/>
  <c r="AE43" i="21"/>
  <c r="AT42" i="21"/>
  <c r="AS42" i="21"/>
  <c r="AR42" i="21"/>
  <c r="AQ42" i="21"/>
  <c r="AP42" i="21"/>
  <c r="AO42" i="21"/>
  <c r="AN42" i="21"/>
  <c r="AM42" i="21"/>
  <c r="AF42" i="21"/>
  <c r="AE42" i="21"/>
  <c r="AT41" i="21"/>
  <c r="AS41" i="21"/>
  <c r="AR41" i="21"/>
  <c r="AQ41" i="21"/>
  <c r="AP41" i="21"/>
  <c r="AO41" i="21"/>
  <c r="AN41" i="21"/>
  <c r="AM41" i="21"/>
  <c r="AF41" i="21"/>
  <c r="AE41" i="21"/>
  <c r="AT40" i="21"/>
  <c r="AS40" i="21"/>
  <c r="AR40" i="21"/>
  <c r="AQ40" i="21"/>
  <c r="AP40" i="21"/>
  <c r="AO40" i="21"/>
  <c r="AN40" i="21"/>
  <c r="AM40" i="21"/>
  <c r="AF40" i="21"/>
  <c r="AE40" i="21"/>
  <c r="AT39" i="21"/>
  <c r="AS39" i="21"/>
  <c r="AR39" i="21"/>
  <c r="AQ39" i="21"/>
  <c r="AP39" i="21"/>
  <c r="AO39" i="21"/>
  <c r="AN39" i="21"/>
  <c r="AM39" i="21"/>
  <c r="AF39" i="21"/>
  <c r="AE39" i="21"/>
  <c r="AT38" i="21"/>
  <c r="AS38" i="21"/>
  <c r="AR38" i="21"/>
  <c r="AQ38" i="21"/>
  <c r="AP38" i="21"/>
  <c r="AO38" i="21"/>
  <c r="AN38" i="21"/>
  <c r="AM38" i="21"/>
  <c r="AF38" i="21"/>
  <c r="AE38" i="21"/>
  <c r="AT37" i="21"/>
  <c r="AS37" i="21"/>
  <c r="AR37" i="21"/>
  <c r="AQ37" i="21"/>
  <c r="AP37" i="21"/>
  <c r="AO37" i="21"/>
  <c r="AN37" i="21"/>
  <c r="AM37" i="21"/>
  <c r="AF37" i="21"/>
  <c r="AE37" i="21"/>
  <c r="AT36" i="21"/>
  <c r="AS36" i="21"/>
  <c r="AR36" i="21"/>
  <c r="AQ36" i="21"/>
  <c r="AP36" i="21"/>
  <c r="AO36" i="21"/>
  <c r="AN36" i="21"/>
  <c r="AM36" i="21"/>
  <c r="AF36" i="21"/>
  <c r="AE36" i="21"/>
  <c r="AT35" i="21"/>
  <c r="AS35" i="21"/>
  <c r="AR35" i="21"/>
  <c r="AQ35" i="21"/>
  <c r="AP35" i="21"/>
  <c r="AO35" i="21"/>
  <c r="AN35" i="21"/>
  <c r="AM35" i="21"/>
  <c r="AF35" i="21"/>
  <c r="AE35" i="21"/>
  <c r="AT34" i="21"/>
  <c r="AS34" i="21"/>
  <c r="AR34" i="21"/>
  <c r="AQ34" i="21"/>
  <c r="AP34" i="21"/>
  <c r="AO34" i="21"/>
  <c r="AN34" i="21"/>
  <c r="AM34" i="21"/>
  <c r="AF34" i="21"/>
  <c r="AE34" i="21"/>
  <c r="AT33" i="21"/>
  <c r="AS33" i="21"/>
  <c r="AR33" i="21"/>
  <c r="AQ33" i="21"/>
  <c r="AP33" i="21"/>
  <c r="AO33" i="21"/>
  <c r="AN33" i="21"/>
  <c r="AM33" i="21"/>
  <c r="AF33" i="21"/>
  <c r="AE33" i="21"/>
  <c r="AT32" i="21"/>
  <c r="AS32" i="21"/>
  <c r="AR32" i="21"/>
  <c r="AQ32" i="21"/>
  <c r="AP32" i="21"/>
  <c r="AO32" i="21"/>
  <c r="AN32" i="21"/>
  <c r="AM32" i="21"/>
  <c r="AF32" i="21"/>
  <c r="AE32" i="21"/>
  <c r="AT31" i="21"/>
  <c r="AS31" i="21"/>
  <c r="AR31" i="21"/>
  <c r="AQ31" i="21"/>
  <c r="AP31" i="21"/>
  <c r="AO31" i="21"/>
  <c r="AN31" i="21"/>
  <c r="AM31" i="21"/>
  <c r="AF31" i="21"/>
  <c r="AE31" i="21"/>
  <c r="AT30" i="21"/>
  <c r="AS30" i="21"/>
  <c r="AR30" i="21"/>
  <c r="AQ30" i="21"/>
  <c r="AP30" i="21"/>
  <c r="AO30" i="21"/>
  <c r="AN30" i="21"/>
  <c r="AM30" i="21"/>
  <c r="AF30" i="21"/>
  <c r="AE30" i="21"/>
  <c r="AT29" i="21"/>
  <c r="AS29" i="21"/>
  <c r="AR29" i="21"/>
  <c r="AQ29" i="21"/>
  <c r="AP29" i="21"/>
  <c r="AO29" i="21"/>
  <c r="AN29" i="21"/>
  <c r="AM29" i="21"/>
  <c r="AF29" i="21"/>
  <c r="AE29" i="21"/>
  <c r="AT28" i="21"/>
  <c r="AS28" i="21"/>
  <c r="AR28" i="21"/>
  <c r="AQ28" i="21"/>
  <c r="AP28" i="21"/>
  <c r="AO28" i="21"/>
  <c r="AN28" i="21"/>
  <c r="AM28" i="21"/>
  <c r="AF28" i="21"/>
  <c r="AE28" i="21"/>
  <c r="AT27" i="21"/>
  <c r="AS27" i="21"/>
  <c r="AR27" i="21"/>
  <c r="AQ27" i="21"/>
  <c r="AP27" i="21"/>
  <c r="AO27" i="21"/>
  <c r="AN27" i="21"/>
  <c r="AM27" i="21"/>
  <c r="AF27" i="21"/>
  <c r="AE27" i="21"/>
  <c r="AT26" i="21"/>
  <c r="AS26" i="21"/>
  <c r="AR26" i="21"/>
  <c r="AQ26" i="21"/>
  <c r="AP26" i="21"/>
  <c r="AO26" i="21"/>
  <c r="AN26" i="21"/>
  <c r="AM26" i="21"/>
  <c r="AF26" i="21"/>
  <c r="AE26" i="21"/>
  <c r="AT25" i="21"/>
  <c r="AS25" i="21"/>
  <c r="AR25" i="21"/>
  <c r="AQ25" i="21"/>
  <c r="AP25" i="21"/>
  <c r="AO25" i="21"/>
  <c r="AN25" i="21"/>
  <c r="AM25" i="21"/>
  <c r="AF25" i="21"/>
  <c r="AE25" i="21"/>
  <c r="AT24" i="21"/>
  <c r="AS24" i="21"/>
  <c r="AR24" i="21"/>
  <c r="AQ24" i="21"/>
  <c r="AP24" i="21"/>
  <c r="AO24" i="21"/>
  <c r="AN24" i="21"/>
  <c r="AM24" i="21"/>
  <c r="AF24" i="21"/>
  <c r="AE24" i="21"/>
  <c r="AT23" i="21"/>
  <c r="AS23" i="21"/>
  <c r="AR23" i="21"/>
  <c r="AQ23" i="21"/>
  <c r="AP23" i="21"/>
  <c r="AO23" i="21"/>
  <c r="AN23" i="21"/>
  <c r="AM23" i="21"/>
  <c r="AF23" i="21"/>
  <c r="AE23" i="21"/>
  <c r="AT22" i="21"/>
  <c r="AS22" i="21"/>
  <c r="AR22" i="21"/>
  <c r="AQ22" i="21"/>
  <c r="AP22" i="21"/>
  <c r="AO22" i="21"/>
  <c r="AN22" i="21"/>
  <c r="AM22" i="21"/>
  <c r="AF22" i="21"/>
  <c r="AE22" i="21"/>
  <c r="AT21" i="21"/>
  <c r="AS21" i="21"/>
  <c r="AR21" i="21"/>
  <c r="AQ21" i="21"/>
  <c r="AP21" i="21"/>
  <c r="AO21" i="21"/>
  <c r="AN21" i="21"/>
  <c r="AM21" i="21"/>
  <c r="AF21" i="21"/>
  <c r="AE21" i="21"/>
  <c r="AT20" i="21"/>
  <c r="AS20" i="21"/>
  <c r="AR20" i="21"/>
  <c r="AQ20" i="21"/>
  <c r="AP20" i="21"/>
  <c r="AO20" i="21"/>
  <c r="AN20" i="21"/>
  <c r="AM20" i="21"/>
  <c r="AF20" i="21"/>
  <c r="AE20" i="21"/>
  <c r="AT19" i="21"/>
  <c r="AS19" i="21"/>
  <c r="AR19" i="21"/>
  <c r="AQ19" i="21"/>
  <c r="AP19" i="21"/>
  <c r="AO19" i="21"/>
  <c r="AN19" i="21"/>
  <c r="AM19" i="21"/>
  <c r="AF19" i="21"/>
  <c r="AE19" i="21"/>
  <c r="AT18" i="21"/>
  <c r="AS18" i="21"/>
  <c r="AR18" i="21"/>
  <c r="AQ18" i="21"/>
  <c r="AP18" i="21"/>
  <c r="AO18" i="21"/>
  <c r="AN18" i="21"/>
  <c r="AM18" i="21"/>
  <c r="AF18" i="21"/>
  <c r="AE18" i="21"/>
  <c r="AT17" i="21"/>
  <c r="AS17" i="21"/>
  <c r="AR17" i="21"/>
  <c r="AQ17" i="21"/>
  <c r="AP17" i="21"/>
  <c r="AO17" i="21"/>
  <c r="AN17" i="21"/>
  <c r="AM17" i="21"/>
  <c r="AF17" i="21"/>
  <c r="AE17" i="21"/>
  <c r="AT16" i="21"/>
  <c r="AS16" i="21"/>
  <c r="AR16" i="21"/>
  <c r="AQ16" i="21"/>
  <c r="AP16" i="21"/>
  <c r="AO16" i="21"/>
  <c r="AN16" i="21"/>
  <c r="AM16" i="21"/>
  <c r="AF16" i="21"/>
  <c r="AE16" i="21"/>
  <c r="AT15" i="21"/>
  <c r="AS15" i="21"/>
  <c r="AR15" i="21"/>
  <c r="AQ15" i="21"/>
  <c r="AP15" i="21"/>
  <c r="AO15" i="21"/>
  <c r="AN15" i="21"/>
  <c r="AM15" i="21"/>
  <c r="AF15" i="21"/>
  <c r="AE15" i="21"/>
  <c r="AT14" i="21"/>
  <c r="AS14" i="21"/>
  <c r="AR14" i="21"/>
  <c r="AQ14" i="21"/>
  <c r="AP14" i="21"/>
  <c r="AO14" i="21"/>
  <c r="AN14" i="21"/>
  <c r="AM14" i="21"/>
  <c r="AF14" i="21"/>
  <c r="AE14" i="21"/>
  <c r="AT13" i="21"/>
  <c r="AS13" i="21"/>
  <c r="AR13" i="21"/>
  <c r="AQ13" i="21"/>
  <c r="AP13" i="21"/>
  <c r="AO13" i="21"/>
  <c r="AN13" i="21"/>
  <c r="AM13" i="21"/>
  <c r="AF13" i="21"/>
  <c r="AE13" i="21"/>
  <c r="AT12" i="21"/>
  <c r="AS12" i="21"/>
  <c r="AR12" i="21"/>
  <c r="AQ12" i="21"/>
  <c r="AP12" i="21"/>
  <c r="AO12" i="21"/>
  <c r="AN12" i="21"/>
  <c r="AM12" i="21"/>
  <c r="AF12" i="21"/>
  <c r="AE12" i="21"/>
  <c r="AT11" i="21"/>
  <c r="AS11" i="21"/>
  <c r="AR11" i="21"/>
  <c r="AQ11" i="21"/>
  <c r="AP11" i="21"/>
  <c r="AO11" i="21"/>
  <c r="AN11" i="21"/>
  <c r="AM11" i="21"/>
  <c r="AF11" i="21"/>
  <c r="AE11" i="21"/>
  <c r="AT10" i="21"/>
  <c r="AT160" i="21" s="1"/>
  <c r="E19" i="6" s="1"/>
  <c r="AS10" i="21"/>
  <c r="AR10" i="21"/>
  <c r="AQ10" i="21"/>
  <c r="AQ160" i="21" s="1"/>
  <c r="E16" i="6" s="1"/>
  <c r="AP10" i="21"/>
  <c r="AO10" i="21"/>
  <c r="AN10" i="21"/>
  <c r="AM10" i="21"/>
  <c r="AF10" i="21"/>
  <c r="AF160" i="21" s="1"/>
  <c r="E10" i="6" s="1"/>
  <c r="AE10" i="21"/>
  <c r="AE159" i="19"/>
  <c r="AE158" i="19"/>
  <c r="AE157" i="19"/>
  <c r="AE156" i="19"/>
  <c r="AE155" i="19"/>
  <c r="AE154" i="19"/>
  <c r="AE153" i="19"/>
  <c r="AE152" i="19"/>
  <c r="AE151" i="19"/>
  <c r="AE150" i="19"/>
  <c r="AE149" i="19"/>
  <c r="AE148" i="19"/>
  <c r="AE147" i="19"/>
  <c r="AE146" i="19"/>
  <c r="AE145" i="19"/>
  <c r="AE144" i="19"/>
  <c r="AE143" i="19"/>
  <c r="AE142" i="19"/>
  <c r="AE141" i="19"/>
  <c r="AE140" i="19"/>
  <c r="AE139" i="19"/>
  <c r="AE138" i="19"/>
  <c r="AE137" i="19"/>
  <c r="AE136" i="19"/>
  <c r="AE135" i="19"/>
  <c r="AE134" i="19"/>
  <c r="AE133" i="19"/>
  <c r="AE132" i="19"/>
  <c r="AE131" i="19"/>
  <c r="AE130" i="19"/>
  <c r="AE129" i="19"/>
  <c r="AE128" i="19"/>
  <c r="AE127" i="19"/>
  <c r="AE126" i="19"/>
  <c r="AE125" i="19"/>
  <c r="AE124" i="19"/>
  <c r="AE123" i="19"/>
  <c r="AE122" i="19"/>
  <c r="AE121" i="19"/>
  <c r="AE120" i="19"/>
  <c r="AE119" i="19"/>
  <c r="AE118" i="19"/>
  <c r="AE117" i="19"/>
  <c r="AE116" i="19"/>
  <c r="AE115" i="19"/>
  <c r="AE114" i="19"/>
  <c r="AE113" i="19"/>
  <c r="AE112" i="19"/>
  <c r="AE111" i="19"/>
  <c r="AE110" i="19"/>
  <c r="AE109" i="19"/>
  <c r="AE108" i="19"/>
  <c r="AE107" i="19"/>
  <c r="AE106" i="19"/>
  <c r="AE105" i="19"/>
  <c r="AE104" i="19"/>
  <c r="AE103" i="19"/>
  <c r="AE102" i="19"/>
  <c r="AE101" i="19"/>
  <c r="AE100" i="19"/>
  <c r="AE99" i="19"/>
  <c r="AE98" i="19"/>
  <c r="AE97" i="19"/>
  <c r="AE96" i="19"/>
  <c r="AE95" i="19"/>
  <c r="AE94" i="19"/>
  <c r="AE93" i="19"/>
  <c r="AE92" i="19"/>
  <c r="AE91" i="19"/>
  <c r="AE90" i="19"/>
  <c r="AE89" i="19"/>
  <c r="AE88" i="19"/>
  <c r="AE87" i="19"/>
  <c r="AE86" i="19"/>
  <c r="AE85" i="19"/>
  <c r="AE84" i="19"/>
  <c r="AE83" i="19"/>
  <c r="AE82" i="19"/>
  <c r="AE81" i="19"/>
  <c r="AE80" i="19"/>
  <c r="AE79" i="19"/>
  <c r="AE78" i="19"/>
  <c r="AE77" i="19"/>
  <c r="AE76" i="19"/>
  <c r="AE75" i="19"/>
  <c r="AE74" i="19"/>
  <c r="AE73" i="19"/>
  <c r="AE72" i="19"/>
  <c r="AE71" i="19"/>
  <c r="AE70" i="19"/>
  <c r="AE69" i="19"/>
  <c r="AE68" i="19"/>
  <c r="AE67" i="19"/>
  <c r="AE66" i="19"/>
  <c r="AE65" i="19"/>
  <c r="AE64" i="19"/>
  <c r="AE63" i="19"/>
  <c r="AE62" i="19"/>
  <c r="AE61" i="19"/>
  <c r="AE60" i="19"/>
  <c r="AE59" i="19"/>
  <c r="AE58" i="19"/>
  <c r="AE57" i="19"/>
  <c r="AE56" i="19"/>
  <c r="AE55" i="19"/>
  <c r="AE54" i="19"/>
  <c r="AE53" i="19"/>
  <c r="AE52" i="19"/>
  <c r="AE51" i="19"/>
  <c r="AE50" i="19"/>
  <c r="AE49" i="19"/>
  <c r="AE48" i="19"/>
  <c r="AE47" i="19"/>
  <c r="AE46" i="19"/>
  <c r="AE45" i="19"/>
  <c r="AE44" i="19"/>
  <c r="AE43" i="19"/>
  <c r="AE42" i="19"/>
  <c r="AE41" i="19"/>
  <c r="AE40" i="19"/>
  <c r="AE39" i="19"/>
  <c r="AE38" i="19"/>
  <c r="AE37" i="19"/>
  <c r="AE36" i="19"/>
  <c r="AE35" i="19"/>
  <c r="AE34" i="19"/>
  <c r="AE33" i="19"/>
  <c r="AE32" i="19"/>
  <c r="AE31" i="19"/>
  <c r="AE30" i="19"/>
  <c r="AE29" i="19"/>
  <c r="AE28" i="19"/>
  <c r="AE27" i="19"/>
  <c r="AE26" i="19"/>
  <c r="AE25" i="19"/>
  <c r="AE24" i="19"/>
  <c r="AE23" i="19"/>
  <c r="AE22" i="19"/>
  <c r="AE21" i="19"/>
  <c r="AE20" i="19"/>
  <c r="AE19" i="19"/>
  <c r="AE18" i="19"/>
  <c r="AE17" i="19"/>
  <c r="AE16" i="19"/>
  <c r="AE15" i="19"/>
  <c r="AE14" i="19"/>
  <c r="AE13" i="19"/>
  <c r="AE12" i="19"/>
  <c r="AE11" i="19"/>
  <c r="AE10" i="19"/>
  <c r="AE159" i="18"/>
  <c r="AE158" i="18"/>
  <c r="AE157" i="18"/>
  <c r="AE156" i="18"/>
  <c r="AE155" i="18"/>
  <c r="AE154" i="18"/>
  <c r="AE153" i="18"/>
  <c r="AE152" i="18"/>
  <c r="AE151" i="18"/>
  <c r="AE150" i="18"/>
  <c r="AE149" i="18"/>
  <c r="AE148" i="18"/>
  <c r="AE147" i="18"/>
  <c r="AE146" i="18"/>
  <c r="AE145" i="18"/>
  <c r="AE144" i="18"/>
  <c r="AE143" i="18"/>
  <c r="AE142" i="18"/>
  <c r="AE141" i="18"/>
  <c r="AE140" i="18"/>
  <c r="AE139" i="18"/>
  <c r="AE138" i="18"/>
  <c r="AE137" i="18"/>
  <c r="AE136" i="18"/>
  <c r="AE135" i="18"/>
  <c r="AE134" i="18"/>
  <c r="AE133" i="18"/>
  <c r="AE132" i="18"/>
  <c r="AE131" i="18"/>
  <c r="AE130" i="18"/>
  <c r="AE129" i="18"/>
  <c r="AE128" i="18"/>
  <c r="AE127" i="18"/>
  <c r="AE126" i="18"/>
  <c r="AE125" i="18"/>
  <c r="AE124" i="18"/>
  <c r="AE123" i="18"/>
  <c r="AE122" i="18"/>
  <c r="AE121" i="18"/>
  <c r="AE120" i="18"/>
  <c r="AE119" i="18"/>
  <c r="AE118" i="18"/>
  <c r="AE117" i="18"/>
  <c r="AE116" i="18"/>
  <c r="AE115" i="18"/>
  <c r="AE114" i="18"/>
  <c r="AE113" i="18"/>
  <c r="AE112" i="18"/>
  <c r="AE111" i="18"/>
  <c r="AE110" i="18"/>
  <c r="AE109" i="18"/>
  <c r="AE108" i="18"/>
  <c r="AE107" i="18"/>
  <c r="AE106" i="18"/>
  <c r="AE105" i="18"/>
  <c r="AE104" i="18"/>
  <c r="AE103" i="18"/>
  <c r="AE102" i="18"/>
  <c r="AE101" i="18"/>
  <c r="AE100" i="18"/>
  <c r="AE99" i="18"/>
  <c r="AE98" i="18"/>
  <c r="AE97" i="18"/>
  <c r="AE96" i="18"/>
  <c r="AE95" i="18"/>
  <c r="AE94" i="18"/>
  <c r="AE93" i="18"/>
  <c r="AE92" i="18"/>
  <c r="AE91" i="18"/>
  <c r="AE90" i="18"/>
  <c r="AE89" i="18"/>
  <c r="AE88" i="18"/>
  <c r="AE87" i="18"/>
  <c r="AE86" i="18"/>
  <c r="AE85" i="18"/>
  <c r="AE84" i="18"/>
  <c r="AE83" i="18"/>
  <c r="AE82" i="18"/>
  <c r="AE81" i="18"/>
  <c r="AE80" i="18"/>
  <c r="AE79" i="18"/>
  <c r="AE78" i="18"/>
  <c r="AE77" i="18"/>
  <c r="AE76" i="18"/>
  <c r="AE75" i="18"/>
  <c r="AE74" i="18"/>
  <c r="AE73" i="18"/>
  <c r="AE72" i="18"/>
  <c r="AE71" i="18"/>
  <c r="AE70" i="18"/>
  <c r="AE69" i="18"/>
  <c r="AE68" i="18"/>
  <c r="AE67" i="18"/>
  <c r="AE66" i="18"/>
  <c r="AE65" i="18"/>
  <c r="AE64" i="18"/>
  <c r="AE63" i="18"/>
  <c r="AE62" i="18"/>
  <c r="AE61" i="18"/>
  <c r="AE60" i="18"/>
  <c r="AE59" i="18"/>
  <c r="AE58" i="18"/>
  <c r="AE57" i="18"/>
  <c r="AE56" i="18"/>
  <c r="AE55" i="18"/>
  <c r="AE54" i="18"/>
  <c r="AE53" i="18"/>
  <c r="AE52" i="18"/>
  <c r="AE51" i="18"/>
  <c r="AE50" i="18"/>
  <c r="AE49" i="18"/>
  <c r="AE48" i="18"/>
  <c r="AE47" i="18"/>
  <c r="AE46" i="18"/>
  <c r="AE45" i="18"/>
  <c r="AE44" i="18"/>
  <c r="AE43" i="18"/>
  <c r="AE42" i="18"/>
  <c r="AE41" i="18"/>
  <c r="AE40" i="18"/>
  <c r="AE39" i="18"/>
  <c r="AE38" i="18"/>
  <c r="AE37" i="18"/>
  <c r="AE36" i="18"/>
  <c r="AE35" i="18"/>
  <c r="AE34" i="18"/>
  <c r="AE33" i="18"/>
  <c r="AE32" i="18"/>
  <c r="AE31" i="18"/>
  <c r="AE30" i="18"/>
  <c r="AE29" i="18"/>
  <c r="AE28" i="18"/>
  <c r="AE27" i="18"/>
  <c r="AE26" i="18"/>
  <c r="AE25" i="18"/>
  <c r="AE24" i="18"/>
  <c r="AE23" i="18"/>
  <c r="AE22" i="18"/>
  <c r="AE21" i="18"/>
  <c r="AE20" i="18"/>
  <c r="AE19" i="18"/>
  <c r="AE18" i="18"/>
  <c r="AE17" i="18"/>
  <c r="AE16" i="18"/>
  <c r="AE15" i="18"/>
  <c r="AE14" i="18"/>
  <c r="AE13" i="18"/>
  <c r="AE12" i="18"/>
  <c r="AE11" i="18"/>
  <c r="AE10" i="18"/>
  <c r="AE160" i="18" s="1"/>
  <c r="AE159" i="17"/>
  <c r="AE158" i="17"/>
  <c r="AE157" i="17"/>
  <c r="AE156" i="17"/>
  <c r="AE155" i="17"/>
  <c r="AE154" i="17"/>
  <c r="AE153" i="17"/>
  <c r="AE152" i="17"/>
  <c r="AE151" i="17"/>
  <c r="AE150" i="17"/>
  <c r="AE149" i="17"/>
  <c r="AE148" i="17"/>
  <c r="AE147" i="17"/>
  <c r="AE146" i="17"/>
  <c r="AE145" i="17"/>
  <c r="AE144" i="17"/>
  <c r="AE143" i="17"/>
  <c r="AE142" i="17"/>
  <c r="AE141" i="17"/>
  <c r="AE140" i="17"/>
  <c r="AE139" i="17"/>
  <c r="AE138" i="17"/>
  <c r="AE137" i="17"/>
  <c r="AE136" i="17"/>
  <c r="AE135" i="17"/>
  <c r="AE134" i="17"/>
  <c r="AE133" i="17"/>
  <c r="AE132" i="17"/>
  <c r="AE131" i="17"/>
  <c r="AE130" i="17"/>
  <c r="AE129" i="17"/>
  <c r="AE128" i="17"/>
  <c r="AE127" i="17"/>
  <c r="AE126" i="17"/>
  <c r="AE125" i="17"/>
  <c r="AE124" i="17"/>
  <c r="AE123" i="17"/>
  <c r="AE122" i="17"/>
  <c r="AE121" i="17"/>
  <c r="AE120" i="17"/>
  <c r="AE119" i="17"/>
  <c r="AE118" i="17"/>
  <c r="AE117" i="17"/>
  <c r="AE116" i="17"/>
  <c r="AE115" i="17"/>
  <c r="AE114" i="17"/>
  <c r="AE113" i="17"/>
  <c r="AE112" i="17"/>
  <c r="AE111" i="17"/>
  <c r="AE110" i="17"/>
  <c r="AE109" i="17"/>
  <c r="AE108" i="17"/>
  <c r="AE107" i="17"/>
  <c r="AE106" i="17"/>
  <c r="AE105" i="17"/>
  <c r="AE104" i="17"/>
  <c r="AE103" i="17"/>
  <c r="AE102" i="17"/>
  <c r="AE101" i="17"/>
  <c r="AE100" i="17"/>
  <c r="AE99" i="17"/>
  <c r="AE98" i="17"/>
  <c r="AE97" i="17"/>
  <c r="AE96" i="17"/>
  <c r="AE95" i="17"/>
  <c r="AE94" i="17"/>
  <c r="AE93" i="17"/>
  <c r="AE92" i="17"/>
  <c r="AE91" i="17"/>
  <c r="AE90" i="17"/>
  <c r="AE89" i="17"/>
  <c r="AE88" i="17"/>
  <c r="AE87" i="17"/>
  <c r="AE86" i="17"/>
  <c r="AE85" i="17"/>
  <c r="AE84" i="17"/>
  <c r="AE83" i="17"/>
  <c r="AE82" i="17"/>
  <c r="AE81" i="17"/>
  <c r="AE80" i="17"/>
  <c r="AE79" i="17"/>
  <c r="AE78" i="17"/>
  <c r="AE77" i="17"/>
  <c r="AE76" i="17"/>
  <c r="AE75" i="17"/>
  <c r="AE74" i="17"/>
  <c r="AE73" i="17"/>
  <c r="AE72" i="17"/>
  <c r="AE71" i="17"/>
  <c r="AE70" i="17"/>
  <c r="AE69" i="17"/>
  <c r="AE68" i="17"/>
  <c r="AE67" i="17"/>
  <c r="AE66" i="17"/>
  <c r="AE65" i="17"/>
  <c r="AE64" i="17"/>
  <c r="AE63" i="17"/>
  <c r="AE62" i="17"/>
  <c r="AE61" i="17"/>
  <c r="AE60" i="17"/>
  <c r="AE59" i="17"/>
  <c r="AE58" i="17"/>
  <c r="AE57" i="17"/>
  <c r="AE56" i="17"/>
  <c r="AE55" i="17"/>
  <c r="AE54" i="17"/>
  <c r="AE53" i="17"/>
  <c r="AE52" i="17"/>
  <c r="AE51" i="17"/>
  <c r="AE50" i="17"/>
  <c r="AE49" i="17"/>
  <c r="AE48" i="17"/>
  <c r="AE47" i="17"/>
  <c r="AE46" i="17"/>
  <c r="AE45" i="17"/>
  <c r="AE44" i="17"/>
  <c r="AE43" i="17"/>
  <c r="AE42" i="17"/>
  <c r="AE41" i="17"/>
  <c r="AE40" i="17"/>
  <c r="AE39" i="17"/>
  <c r="AE38" i="17"/>
  <c r="AE37" i="17"/>
  <c r="AE36" i="17"/>
  <c r="AE35" i="17"/>
  <c r="AE34" i="17"/>
  <c r="AE33" i="17"/>
  <c r="AE32" i="17"/>
  <c r="AE31" i="17"/>
  <c r="AE30" i="17"/>
  <c r="AE29" i="17"/>
  <c r="AE28" i="17"/>
  <c r="AE27" i="17"/>
  <c r="AE26" i="17"/>
  <c r="AE25" i="17"/>
  <c r="AE24" i="17"/>
  <c r="AE23" i="17"/>
  <c r="AE22" i="17"/>
  <c r="AE21" i="17"/>
  <c r="AE20" i="17"/>
  <c r="AE19" i="17"/>
  <c r="AE18" i="17"/>
  <c r="AE17" i="17"/>
  <c r="AE16" i="17"/>
  <c r="AE15" i="17"/>
  <c r="AE14" i="17"/>
  <c r="AE13" i="17"/>
  <c r="AE12" i="17"/>
  <c r="AE11" i="17"/>
  <c r="AE10" i="17"/>
  <c r="AE160" i="17" s="1"/>
  <c r="AE159" i="16"/>
  <c r="AE158" i="16"/>
  <c r="AE157" i="16"/>
  <c r="AE156" i="16"/>
  <c r="AE155" i="16"/>
  <c r="AE154" i="16"/>
  <c r="AE153" i="16"/>
  <c r="AE152" i="16"/>
  <c r="AE151" i="16"/>
  <c r="AE150" i="16"/>
  <c r="AE149" i="16"/>
  <c r="AE148" i="16"/>
  <c r="AE147" i="16"/>
  <c r="AE146" i="16"/>
  <c r="AE145" i="16"/>
  <c r="AE144" i="16"/>
  <c r="AE143" i="16"/>
  <c r="AE142" i="16"/>
  <c r="AE141" i="16"/>
  <c r="AE140" i="16"/>
  <c r="AE139" i="16"/>
  <c r="AE138" i="16"/>
  <c r="AE137" i="16"/>
  <c r="AE136" i="16"/>
  <c r="AE135" i="16"/>
  <c r="AE134" i="16"/>
  <c r="AE133" i="16"/>
  <c r="AE132" i="16"/>
  <c r="AE131" i="16"/>
  <c r="AE130" i="16"/>
  <c r="AE129" i="16"/>
  <c r="AE128" i="16"/>
  <c r="AE127" i="16"/>
  <c r="AE126" i="16"/>
  <c r="AE125" i="16"/>
  <c r="AE124" i="16"/>
  <c r="AE123" i="16"/>
  <c r="AE122" i="16"/>
  <c r="AE121" i="16"/>
  <c r="AE120" i="16"/>
  <c r="AE119" i="16"/>
  <c r="AE118" i="16"/>
  <c r="AE117" i="16"/>
  <c r="AE116" i="16"/>
  <c r="AE115" i="16"/>
  <c r="AE114" i="16"/>
  <c r="AE113" i="16"/>
  <c r="AE112" i="16"/>
  <c r="AE111" i="16"/>
  <c r="AE110" i="16"/>
  <c r="AE109" i="16"/>
  <c r="AE108" i="16"/>
  <c r="AE107" i="16"/>
  <c r="AE106" i="16"/>
  <c r="AE105" i="16"/>
  <c r="AE104" i="16"/>
  <c r="AE103" i="16"/>
  <c r="AE102" i="16"/>
  <c r="AE101" i="16"/>
  <c r="AE100" i="16"/>
  <c r="AE99" i="16"/>
  <c r="AE98" i="16"/>
  <c r="AE97" i="16"/>
  <c r="AE96" i="16"/>
  <c r="AE95" i="16"/>
  <c r="AE94" i="16"/>
  <c r="AE93" i="16"/>
  <c r="AE92" i="16"/>
  <c r="AE91" i="16"/>
  <c r="AE90" i="16"/>
  <c r="AE89" i="16"/>
  <c r="AE88" i="16"/>
  <c r="AE87" i="16"/>
  <c r="AE86" i="16"/>
  <c r="AE85" i="16"/>
  <c r="AE84" i="16"/>
  <c r="AE83" i="16"/>
  <c r="AE82" i="16"/>
  <c r="AE81" i="16"/>
  <c r="AE80" i="16"/>
  <c r="AE79" i="16"/>
  <c r="AE78" i="16"/>
  <c r="AE77" i="16"/>
  <c r="AE76" i="16"/>
  <c r="AE75" i="16"/>
  <c r="AE74" i="16"/>
  <c r="AE73" i="16"/>
  <c r="AE72" i="16"/>
  <c r="AE71" i="16"/>
  <c r="AE70" i="16"/>
  <c r="AE69" i="16"/>
  <c r="AE68" i="16"/>
  <c r="AE67" i="16"/>
  <c r="AE66" i="16"/>
  <c r="AE65" i="16"/>
  <c r="AE64" i="16"/>
  <c r="AE63" i="16"/>
  <c r="AE62" i="16"/>
  <c r="AE61" i="16"/>
  <c r="AE60" i="16"/>
  <c r="AE59" i="16"/>
  <c r="AE58" i="16"/>
  <c r="AE57" i="16"/>
  <c r="AE56" i="16"/>
  <c r="AE55" i="16"/>
  <c r="AE54" i="16"/>
  <c r="AE53" i="16"/>
  <c r="AE52" i="16"/>
  <c r="AE51" i="16"/>
  <c r="AE50" i="16"/>
  <c r="AE49" i="16"/>
  <c r="AE48" i="16"/>
  <c r="AE47" i="16"/>
  <c r="AE46" i="16"/>
  <c r="AE45" i="16"/>
  <c r="AE44" i="16"/>
  <c r="AE43" i="16"/>
  <c r="AE42" i="16"/>
  <c r="AE41" i="16"/>
  <c r="AE40" i="16"/>
  <c r="AE39" i="16"/>
  <c r="AE38" i="16"/>
  <c r="AE37" i="16"/>
  <c r="AE36" i="16"/>
  <c r="AE35" i="16"/>
  <c r="AE34" i="16"/>
  <c r="AE33" i="16"/>
  <c r="AE32" i="16"/>
  <c r="AE31" i="16"/>
  <c r="AE30" i="16"/>
  <c r="AE29" i="16"/>
  <c r="AE28" i="16"/>
  <c r="AE27" i="16"/>
  <c r="AE26" i="16"/>
  <c r="AE25" i="16"/>
  <c r="AE24" i="16"/>
  <c r="AE23" i="16"/>
  <c r="AE22" i="16"/>
  <c r="AE21" i="16"/>
  <c r="AE20" i="16"/>
  <c r="AE19" i="16"/>
  <c r="AE18" i="16"/>
  <c r="AE17" i="16"/>
  <c r="AE16" i="16"/>
  <c r="AE15" i="16"/>
  <c r="AE14" i="16"/>
  <c r="AE13" i="16"/>
  <c r="AE12" i="16"/>
  <c r="AE11" i="16"/>
  <c r="AE10" i="16"/>
  <c r="AE160" i="16" s="1"/>
  <c r="AE159" i="15"/>
  <c r="AE158" i="15"/>
  <c r="AE157" i="15"/>
  <c r="AE156" i="15"/>
  <c r="AE155" i="15"/>
  <c r="AE154" i="15"/>
  <c r="AE153" i="15"/>
  <c r="AE152" i="15"/>
  <c r="AE151" i="15"/>
  <c r="AE150" i="15"/>
  <c r="AE149" i="15"/>
  <c r="AE148" i="15"/>
  <c r="AE147" i="15"/>
  <c r="AE146" i="15"/>
  <c r="AE145" i="15"/>
  <c r="AE144" i="15"/>
  <c r="AE143" i="15"/>
  <c r="AE142" i="15"/>
  <c r="AE141" i="15"/>
  <c r="AE140" i="15"/>
  <c r="AE139" i="15"/>
  <c r="AE138" i="15"/>
  <c r="AE137" i="15"/>
  <c r="AE136" i="15"/>
  <c r="AE135" i="15"/>
  <c r="AE134" i="15"/>
  <c r="AE133" i="15"/>
  <c r="AE132" i="15"/>
  <c r="AE131" i="15"/>
  <c r="AE130" i="15"/>
  <c r="AE129" i="15"/>
  <c r="AE128" i="15"/>
  <c r="AE127" i="15"/>
  <c r="AE126" i="15"/>
  <c r="AE125" i="15"/>
  <c r="AE124" i="15"/>
  <c r="AE123" i="15"/>
  <c r="AE122" i="15"/>
  <c r="AE121" i="15"/>
  <c r="AE120" i="15"/>
  <c r="AE119" i="15"/>
  <c r="AE118" i="15"/>
  <c r="AE117" i="15"/>
  <c r="AE116" i="15"/>
  <c r="AE115" i="15"/>
  <c r="AE114" i="15"/>
  <c r="AE113" i="15"/>
  <c r="AE112" i="15"/>
  <c r="AE111" i="15"/>
  <c r="AE110" i="15"/>
  <c r="AE109" i="15"/>
  <c r="AE108" i="15"/>
  <c r="AE107" i="15"/>
  <c r="AE106" i="15"/>
  <c r="AE105" i="15"/>
  <c r="AE104" i="15"/>
  <c r="AE103" i="15"/>
  <c r="AE102" i="15"/>
  <c r="AE101" i="15"/>
  <c r="AE100" i="15"/>
  <c r="AE99" i="15"/>
  <c r="AE98" i="15"/>
  <c r="AE97" i="15"/>
  <c r="AE96" i="15"/>
  <c r="AE95" i="15"/>
  <c r="AE94" i="15"/>
  <c r="AE93" i="15"/>
  <c r="AE92" i="15"/>
  <c r="AE91" i="15"/>
  <c r="AE90" i="15"/>
  <c r="AE89" i="15"/>
  <c r="AE88" i="15"/>
  <c r="AE87" i="15"/>
  <c r="AE86" i="15"/>
  <c r="AE85" i="15"/>
  <c r="AE84" i="15"/>
  <c r="AE83" i="15"/>
  <c r="AE82" i="15"/>
  <c r="AE81" i="15"/>
  <c r="AE80" i="15"/>
  <c r="AE79" i="15"/>
  <c r="AE78" i="15"/>
  <c r="AE77" i="15"/>
  <c r="AE76" i="15"/>
  <c r="AE75" i="15"/>
  <c r="AE74" i="15"/>
  <c r="AE73" i="15"/>
  <c r="AE72" i="15"/>
  <c r="AE71" i="15"/>
  <c r="AE70" i="15"/>
  <c r="AE69" i="15"/>
  <c r="AE68" i="15"/>
  <c r="AE67" i="15"/>
  <c r="AE66" i="15"/>
  <c r="AE65" i="15"/>
  <c r="AE64" i="15"/>
  <c r="AE63" i="15"/>
  <c r="AE62" i="15"/>
  <c r="AE61" i="15"/>
  <c r="AE60" i="15"/>
  <c r="AE59" i="15"/>
  <c r="AE58" i="15"/>
  <c r="AE57" i="15"/>
  <c r="AE56" i="15"/>
  <c r="AE55" i="15"/>
  <c r="AE54" i="15"/>
  <c r="AE53" i="15"/>
  <c r="AE52" i="15"/>
  <c r="AE51" i="15"/>
  <c r="AE50" i="15"/>
  <c r="AE49" i="15"/>
  <c r="AE48" i="15"/>
  <c r="AE47" i="15"/>
  <c r="AE46" i="15"/>
  <c r="AE45" i="15"/>
  <c r="AE44" i="15"/>
  <c r="AE43" i="15"/>
  <c r="AE42" i="15"/>
  <c r="AE41" i="15"/>
  <c r="AE40" i="15"/>
  <c r="AE39" i="15"/>
  <c r="AE38" i="15"/>
  <c r="AE37" i="15"/>
  <c r="AE36" i="15"/>
  <c r="AE35" i="15"/>
  <c r="AE34" i="15"/>
  <c r="AE33" i="15"/>
  <c r="AE32" i="15"/>
  <c r="AE31" i="15"/>
  <c r="AE30" i="15"/>
  <c r="AE29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60" i="15" s="1"/>
  <c r="AE10" i="15"/>
  <c r="AE159" i="14"/>
  <c r="AE158" i="14"/>
  <c r="AE157" i="14"/>
  <c r="AE156" i="14"/>
  <c r="AE155" i="14"/>
  <c r="AE154" i="14"/>
  <c r="AE153" i="14"/>
  <c r="AE152" i="14"/>
  <c r="AE151" i="14"/>
  <c r="AE150" i="14"/>
  <c r="AE149" i="14"/>
  <c r="AE148" i="14"/>
  <c r="AE147" i="14"/>
  <c r="AE146" i="14"/>
  <c r="AE145" i="14"/>
  <c r="AE144" i="14"/>
  <c r="AE143" i="14"/>
  <c r="AE142" i="14"/>
  <c r="AE141" i="14"/>
  <c r="AE140" i="14"/>
  <c r="AE139" i="14"/>
  <c r="AE138" i="14"/>
  <c r="AE137" i="14"/>
  <c r="AE136" i="14"/>
  <c r="AE135" i="14"/>
  <c r="AE134" i="14"/>
  <c r="AE133" i="14"/>
  <c r="AE132" i="14"/>
  <c r="AE131" i="14"/>
  <c r="AE130" i="14"/>
  <c r="AE129" i="14"/>
  <c r="AE128" i="14"/>
  <c r="AE127" i="14"/>
  <c r="AE126" i="14"/>
  <c r="AE125" i="14"/>
  <c r="AE124" i="14"/>
  <c r="AE123" i="14"/>
  <c r="AE122" i="14"/>
  <c r="AE121" i="14"/>
  <c r="AE120" i="14"/>
  <c r="AE119" i="14"/>
  <c r="AE118" i="14"/>
  <c r="AE117" i="14"/>
  <c r="AE116" i="14"/>
  <c r="AE115" i="14"/>
  <c r="AE114" i="14"/>
  <c r="AE113" i="14"/>
  <c r="AE112" i="14"/>
  <c r="AE111" i="14"/>
  <c r="AE110" i="14"/>
  <c r="AE109" i="14"/>
  <c r="AE108" i="14"/>
  <c r="AE107" i="14"/>
  <c r="AE106" i="14"/>
  <c r="AE105" i="14"/>
  <c r="AE104" i="14"/>
  <c r="AE103" i="14"/>
  <c r="AE102" i="14"/>
  <c r="AE101" i="14"/>
  <c r="AE100" i="14"/>
  <c r="AE99" i="14"/>
  <c r="AE98" i="14"/>
  <c r="AE97" i="14"/>
  <c r="AE96" i="14"/>
  <c r="AE95" i="14"/>
  <c r="AE94" i="14"/>
  <c r="AE93" i="14"/>
  <c r="AE92" i="14"/>
  <c r="AE91" i="14"/>
  <c r="AE90" i="14"/>
  <c r="AE89" i="14"/>
  <c r="AE88" i="14"/>
  <c r="AE87" i="14"/>
  <c r="AE86" i="14"/>
  <c r="AE85" i="14"/>
  <c r="AE84" i="14"/>
  <c r="AE83" i="14"/>
  <c r="AE82" i="14"/>
  <c r="AE81" i="14"/>
  <c r="AE80" i="14"/>
  <c r="AE79" i="14"/>
  <c r="AE78" i="14"/>
  <c r="AE77" i="14"/>
  <c r="AE76" i="14"/>
  <c r="AE75" i="14"/>
  <c r="AE74" i="14"/>
  <c r="AE73" i="14"/>
  <c r="AE72" i="14"/>
  <c r="AE71" i="14"/>
  <c r="AE70" i="14"/>
  <c r="AE69" i="14"/>
  <c r="AE68" i="14"/>
  <c r="AE67" i="14"/>
  <c r="AE66" i="14"/>
  <c r="AE65" i="14"/>
  <c r="AE64" i="14"/>
  <c r="AE63" i="14"/>
  <c r="AE62" i="14"/>
  <c r="AE61" i="14"/>
  <c r="AE60" i="14"/>
  <c r="AE59" i="14"/>
  <c r="AE58" i="14"/>
  <c r="AE57" i="14"/>
  <c r="AE56" i="14"/>
  <c r="AE55" i="14"/>
  <c r="AE54" i="14"/>
  <c r="AE53" i="14"/>
  <c r="AE52" i="14"/>
  <c r="AE51" i="14"/>
  <c r="AE50" i="14"/>
  <c r="AE49" i="14"/>
  <c r="AE48" i="14"/>
  <c r="AE47" i="14"/>
  <c r="AE46" i="14"/>
  <c r="AE45" i="14"/>
  <c r="AE44" i="14"/>
  <c r="AE43" i="14"/>
  <c r="AE42" i="14"/>
  <c r="AE41" i="14"/>
  <c r="AE40" i="14"/>
  <c r="AE39" i="14"/>
  <c r="AE38" i="14"/>
  <c r="AE37" i="14"/>
  <c r="AE36" i="14"/>
  <c r="AE35" i="14"/>
  <c r="AE34" i="14"/>
  <c r="AE33" i="14"/>
  <c r="AE32" i="14"/>
  <c r="AE31" i="14"/>
  <c r="AE30" i="14"/>
  <c r="AE29" i="14"/>
  <c r="AE28" i="14"/>
  <c r="AE27" i="14"/>
  <c r="AE26" i="14"/>
  <c r="AE25" i="14"/>
  <c r="AE24" i="14"/>
  <c r="AE23" i="14"/>
  <c r="AE22" i="14"/>
  <c r="AE21" i="14"/>
  <c r="AE20" i="14"/>
  <c r="AE19" i="14"/>
  <c r="AE18" i="14"/>
  <c r="AE17" i="14"/>
  <c r="AE16" i="14"/>
  <c r="AE15" i="14"/>
  <c r="AE14" i="14"/>
  <c r="AE13" i="14"/>
  <c r="AE12" i="14"/>
  <c r="AE11" i="14"/>
  <c r="AE10" i="14"/>
  <c r="AE159" i="13"/>
  <c r="AE158" i="13"/>
  <c r="AE157" i="13"/>
  <c r="AE156" i="13"/>
  <c r="AE155" i="13"/>
  <c r="AE154" i="13"/>
  <c r="AE153" i="13"/>
  <c r="AE152" i="13"/>
  <c r="AE151" i="13"/>
  <c r="AE150" i="13"/>
  <c r="AE149" i="13"/>
  <c r="AE148" i="13"/>
  <c r="AE147" i="13"/>
  <c r="AE146" i="13"/>
  <c r="AE145" i="13"/>
  <c r="AE144" i="13"/>
  <c r="AE143" i="13"/>
  <c r="AE142" i="13"/>
  <c r="AE141" i="13"/>
  <c r="AE140" i="13"/>
  <c r="AE139" i="13"/>
  <c r="AE138" i="13"/>
  <c r="AE137" i="13"/>
  <c r="AE136" i="13"/>
  <c r="AE135" i="13"/>
  <c r="AE134" i="13"/>
  <c r="AE133" i="13"/>
  <c r="AE132" i="13"/>
  <c r="AE131" i="13"/>
  <c r="AE130" i="13"/>
  <c r="AE129" i="13"/>
  <c r="AE128" i="13"/>
  <c r="AE127" i="13"/>
  <c r="AE126" i="13"/>
  <c r="AE125" i="13"/>
  <c r="AE124" i="13"/>
  <c r="AE123" i="13"/>
  <c r="AE122" i="13"/>
  <c r="AE121" i="13"/>
  <c r="AE120" i="13"/>
  <c r="AE119" i="13"/>
  <c r="AE118" i="13"/>
  <c r="AE117" i="13"/>
  <c r="AE116" i="13"/>
  <c r="AE115" i="13"/>
  <c r="AE114" i="13"/>
  <c r="AE113" i="13"/>
  <c r="AE112" i="13"/>
  <c r="AE111" i="13"/>
  <c r="AE110" i="13"/>
  <c r="AE109" i="13"/>
  <c r="AE108" i="13"/>
  <c r="AE107" i="13"/>
  <c r="AE106" i="13"/>
  <c r="AE105" i="13"/>
  <c r="AE104" i="13"/>
  <c r="AE103" i="13"/>
  <c r="AE102" i="13"/>
  <c r="AE101" i="13"/>
  <c r="AE100" i="13"/>
  <c r="AE99" i="13"/>
  <c r="AE98" i="13"/>
  <c r="AE97" i="13"/>
  <c r="AE96" i="13"/>
  <c r="AE95" i="13"/>
  <c r="AE94" i="13"/>
  <c r="AE93" i="13"/>
  <c r="AE92" i="13"/>
  <c r="AE91" i="13"/>
  <c r="AE90" i="13"/>
  <c r="AE89" i="13"/>
  <c r="AE88" i="13"/>
  <c r="AE87" i="13"/>
  <c r="AE86" i="13"/>
  <c r="AE85" i="13"/>
  <c r="AE84" i="13"/>
  <c r="AE83" i="13"/>
  <c r="AE82" i="13"/>
  <c r="AE81" i="13"/>
  <c r="AE80" i="13"/>
  <c r="AE79" i="13"/>
  <c r="AE78" i="13"/>
  <c r="AE77" i="13"/>
  <c r="AE76" i="13"/>
  <c r="AE75" i="13"/>
  <c r="AE74" i="13"/>
  <c r="AE73" i="13"/>
  <c r="AE72" i="13"/>
  <c r="AE71" i="13"/>
  <c r="AE70" i="13"/>
  <c r="AE69" i="13"/>
  <c r="AE68" i="13"/>
  <c r="AE67" i="13"/>
  <c r="AE66" i="13"/>
  <c r="AE65" i="13"/>
  <c r="AE64" i="13"/>
  <c r="AE63" i="13"/>
  <c r="AE62" i="13"/>
  <c r="AE61" i="13"/>
  <c r="AE60" i="13"/>
  <c r="AE59" i="13"/>
  <c r="AE58" i="13"/>
  <c r="AE57" i="13"/>
  <c r="AE56" i="13"/>
  <c r="AE55" i="13"/>
  <c r="AE54" i="13"/>
  <c r="AE53" i="13"/>
  <c r="AE52" i="13"/>
  <c r="AE51" i="13"/>
  <c r="AE50" i="13"/>
  <c r="AE49" i="13"/>
  <c r="AE48" i="13"/>
  <c r="AE47" i="13"/>
  <c r="AE46" i="13"/>
  <c r="AE45" i="13"/>
  <c r="AE44" i="13"/>
  <c r="AE43" i="13"/>
  <c r="AE42" i="13"/>
  <c r="AE41" i="13"/>
  <c r="AE40" i="13"/>
  <c r="AE39" i="13"/>
  <c r="AE38" i="13"/>
  <c r="AE37" i="13"/>
  <c r="AE36" i="13"/>
  <c r="AE35" i="13"/>
  <c r="AE34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E21" i="13"/>
  <c r="AE20" i="13"/>
  <c r="AE19" i="13"/>
  <c r="AE18" i="13"/>
  <c r="AE17" i="13"/>
  <c r="AE16" i="13"/>
  <c r="AE15" i="13"/>
  <c r="AE14" i="13"/>
  <c r="AE13" i="13"/>
  <c r="AE12" i="13"/>
  <c r="AE11" i="13"/>
  <c r="AE10" i="13"/>
  <c r="AE159" i="12"/>
  <c r="AE158" i="12"/>
  <c r="AE157" i="12"/>
  <c r="AE156" i="12"/>
  <c r="AE155" i="12"/>
  <c r="AE154" i="12"/>
  <c r="AE153" i="12"/>
  <c r="AE152" i="12"/>
  <c r="AE151" i="12"/>
  <c r="AE150" i="12"/>
  <c r="AE149" i="12"/>
  <c r="AE148" i="12"/>
  <c r="AE147" i="12"/>
  <c r="AE146" i="12"/>
  <c r="AE145" i="12"/>
  <c r="AE144" i="12"/>
  <c r="AE143" i="12"/>
  <c r="AE142" i="12"/>
  <c r="AE141" i="12"/>
  <c r="AE140" i="12"/>
  <c r="AE139" i="12"/>
  <c r="AE138" i="12"/>
  <c r="AE137" i="12"/>
  <c r="AE136" i="12"/>
  <c r="AE135" i="12"/>
  <c r="AE134" i="12"/>
  <c r="AE133" i="12"/>
  <c r="AE132" i="12"/>
  <c r="AE131" i="12"/>
  <c r="AE130" i="12"/>
  <c r="AE129" i="12"/>
  <c r="AE128" i="12"/>
  <c r="AE127" i="12"/>
  <c r="AE126" i="12"/>
  <c r="AE125" i="12"/>
  <c r="AE124" i="12"/>
  <c r="AE123" i="12"/>
  <c r="AE122" i="12"/>
  <c r="AE121" i="12"/>
  <c r="AE120" i="12"/>
  <c r="AE119" i="12"/>
  <c r="AE118" i="12"/>
  <c r="AE117" i="12"/>
  <c r="AE116" i="12"/>
  <c r="AE115" i="12"/>
  <c r="AE114" i="12"/>
  <c r="AE113" i="12"/>
  <c r="AE112" i="12"/>
  <c r="AE111" i="12"/>
  <c r="AE110" i="12"/>
  <c r="AE109" i="12"/>
  <c r="AE108" i="12"/>
  <c r="AE107" i="12"/>
  <c r="AE106" i="12"/>
  <c r="AE105" i="12"/>
  <c r="AE104" i="12"/>
  <c r="AE103" i="12"/>
  <c r="AE102" i="12"/>
  <c r="AE101" i="12"/>
  <c r="AE100" i="12"/>
  <c r="AE99" i="12"/>
  <c r="AE98" i="12"/>
  <c r="AE97" i="12"/>
  <c r="AE96" i="12"/>
  <c r="AE95" i="12"/>
  <c r="AE94" i="12"/>
  <c r="AE93" i="12"/>
  <c r="AE92" i="12"/>
  <c r="AE91" i="12"/>
  <c r="AE90" i="12"/>
  <c r="AE89" i="12"/>
  <c r="AE88" i="12"/>
  <c r="AE87" i="12"/>
  <c r="AE86" i="12"/>
  <c r="AE85" i="12"/>
  <c r="AE84" i="12"/>
  <c r="AE83" i="12"/>
  <c r="AE82" i="12"/>
  <c r="AE81" i="12"/>
  <c r="AE80" i="12"/>
  <c r="AE79" i="12"/>
  <c r="AE78" i="12"/>
  <c r="AE77" i="12"/>
  <c r="AE76" i="12"/>
  <c r="AE75" i="12"/>
  <c r="AE74" i="12"/>
  <c r="AE73" i="12"/>
  <c r="AE72" i="12"/>
  <c r="AE71" i="12"/>
  <c r="AE70" i="12"/>
  <c r="AE69" i="12"/>
  <c r="AE68" i="12"/>
  <c r="AE67" i="12"/>
  <c r="AE66" i="12"/>
  <c r="AE65" i="12"/>
  <c r="AE64" i="12"/>
  <c r="AE63" i="12"/>
  <c r="AE62" i="12"/>
  <c r="AE61" i="12"/>
  <c r="AE60" i="12"/>
  <c r="AE59" i="12"/>
  <c r="AE58" i="12"/>
  <c r="AE57" i="12"/>
  <c r="AE56" i="12"/>
  <c r="AE55" i="12"/>
  <c r="AE54" i="12"/>
  <c r="AE53" i="12"/>
  <c r="AE52" i="12"/>
  <c r="AE51" i="12"/>
  <c r="AE50" i="12"/>
  <c r="AE49" i="12"/>
  <c r="AE48" i="12"/>
  <c r="AE47" i="12"/>
  <c r="AE46" i="12"/>
  <c r="AE45" i="12"/>
  <c r="AE44" i="12"/>
  <c r="AE43" i="12"/>
  <c r="AE42" i="12"/>
  <c r="AE41" i="12"/>
  <c r="AE40" i="12"/>
  <c r="AE39" i="12"/>
  <c r="AE38" i="12"/>
  <c r="AE37" i="12"/>
  <c r="AE36" i="12"/>
  <c r="AE35" i="12"/>
  <c r="AE34" i="12"/>
  <c r="AE33" i="12"/>
  <c r="AE32" i="12"/>
  <c r="AE31" i="12"/>
  <c r="AE30" i="12"/>
  <c r="AE29" i="12"/>
  <c r="AE28" i="12"/>
  <c r="AE27" i="12"/>
  <c r="AE26" i="12"/>
  <c r="AE25" i="12"/>
  <c r="AE24" i="12"/>
  <c r="AE23" i="12"/>
  <c r="AE22" i="12"/>
  <c r="AE21" i="12"/>
  <c r="AE20" i="12"/>
  <c r="AE19" i="12"/>
  <c r="AE18" i="12"/>
  <c r="AE17" i="12"/>
  <c r="AE16" i="12"/>
  <c r="AE15" i="12"/>
  <c r="AE14" i="12"/>
  <c r="AE13" i="12"/>
  <c r="AE12" i="12"/>
  <c r="AE11" i="12"/>
  <c r="AE10" i="12"/>
  <c r="AE160" i="12" s="1"/>
  <c r="AC14" i="8" s="1"/>
  <c r="AE159" i="11"/>
  <c r="AE158" i="11"/>
  <c r="AE157" i="11"/>
  <c r="AE156" i="11"/>
  <c r="AE155" i="11"/>
  <c r="AE154" i="11"/>
  <c r="AE153" i="11"/>
  <c r="AE152" i="11"/>
  <c r="AE151" i="11"/>
  <c r="AE150" i="11"/>
  <c r="AE149" i="11"/>
  <c r="AE148" i="11"/>
  <c r="AE147" i="11"/>
  <c r="AE146" i="11"/>
  <c r="AE145" i="11"/>
  <c r="AE144" i="11"/>
  <c r="AE143" i="11"/>
  <c r="AE142" i="11"/>
  <c r="AE141" i="11"/>
  <c r="AE140" i="11"/>
  <c r="AE139" i="11"/>
  <c r="AE138" i="11"/>
  <c r="AE137" i="11"/>
  <c r="AE136" i="11"/>
  <c r="AE135" i="11"/>
  <c r="AE134" i="11"/>
  <c r="AE133" i="11"/>
  <c r="AE132" i="11"/>
  <c r="AE131" i="11"/>
  <c r="AE130" i="11"/>
  <c r="AE129" i="11"/>
  <c r="AE128" i="11"/>
  <c r="AE127" i="11"/>
  <c r="AE126" i="11"/>
  <c r="AE125" i="11"/>
  <c r="AE124" i="11"/>
  <c r="AE123" i="11"/>
  <c r="AE122" i="11"/>
  <c r="AE121" i="11"/>
  <c r="AE120" i="11"/>
  <c r="AE119" i="11"/>
  <c r="AE118" i="11"/>
  <c r="AE117" i="11"/>
  <c r="AE116" i="11"/>
  <c r="AE115" i="11"/>
  <c r="AE114" i="11"/>
  <c r="AE113" i="11"/>
  <c r="AE112" i="11"/>
  <c r="AE111" i="11"/>
  <c r="AE110" i="11"/>
  <c r="AE109" i="11"/>
  <c r="AE108" i="11"/>
  <c r="AE107" i="11"/>
  <c r="AE106" i="11"/>
  <c r="AE105" i="11"/>
  <c r="AE104" i="11"/>
  <c r="AE103" i="11"/>
  <c r="AE102" i="11"/>
  <c r="AE101" i="11"/>
  <c r="AE100" i="11"/>
  <c r="AE99" i="11"/>
  <c r="AE98" i="11"/>
  <c r="AE97" i="11"/>
  <c r="AE96" i="11"/>
  <c r="AE95" i="11"/>
  <c r="AE94" i="11"/>
  <c r="AE93" i="11"/>
  <c r="AE92" i="11"/>
  <c r="AE91" i="11"/>
  <c r="AE90" i="11"/>
  <c r="AE89" i="11"/>
  <c r="AE88" i="11"/>
  <c r="AE87" i="11"/>
  <c r="AE86" i="11"/>
  <c r="AE85" i="11"/>
  <c r="AE84" i="11"/>
  <c r="AE83" i="11"/>
  <c r="AE82" i="11"/>
  <c r="AE81" i="11"/>
  <c r="AE80" i="11"/>
  <c r="AE79" i="11"/>
  <c r="AE78" i="11"/>
  <c r="AE77" i="11"/>
  <c r="AE76" i="11"/>
  <c r="AE75" i="11"/>
  <c r="AE74" i="11"/>
  <c r="AE73" i="11"/>
  <c r="AE72" i="11"/>
  <c r="AE71" i="11"/>
  <c r="AE70" i="11"/>
  <c r="AE69" i="11"/>
  <c r="AE68" i="11"/>
  <c r="AE67" i="11"/>
  <c r="AE66" i="11"/>
  <c r="AE65" i="11"/>
  <c r="AE64" i="11"/>
  <c r="AE63" i="11"/>
  <c r="AE62" i="11"/>
  <c r="AE61" i="11"/>
  <c r="AE60" i="11"/>
  <c r="AE59" i="11"/>
  <c r="AE58" i="11"/>
  <c r="AE57" i="11"/>
  <c r="AE56" i="11"/>
  <c r="AE55" i="11"/>
  <c r="AE54" i="11"/>
  <c r="AE53" i="11"/>
  <c r="AE52" i="11"/>
  <c r="AE51" i="11"/>
  <c r="AE50" i="11"/>
  <c r="AE49" i="11"/>
  <c r="AE48" i="11"/>
  <c r="AE47" i="11"/>
  <c r="AE46" i="11"/>
  <c r="AE45" i="11"/>
  <c r="AE44" i="11"/>
  <c r="AE43" i="11"/>
  <c r="AE42" i="11"/>
  <c r="AE41" i="11"/>
  <c r="AE40" i="11"/>
  <c r="AE39" i="11"/>
  <c r="AE38" i="11"/>
  <c r="AE37" i="11"/>
  <c r="AE36" i="11"/>
  <c r="AE35" i="11"/>
  <c r="AE34" i="11"/>
  <c r="AE33" i="11"/>
  <c r="AE32" i="11"/>
  <c r="AE31" i="11"/>
  <c r="AE30" i="11"/>
  <c r="AE29" i="11"/>
  <c r="AE28" i="11"/>
  <c r="AE27" i="11"/>
  <c r="AE26" i="11"/>
  <c r="AE25" i="11"/>
  <c r="AE24" i="11"/>
  <c r="AE23" i="11"/>
  <c r="AE22" i="11"/>
  <c r="AE21" i="11"/>
  <c r="AE20" i="11"/>
  <c r="AE19" i="11"/>
  <c r="AE18" i="11"/>
  <c r="AE17" i="11"/>
  <c r="AE16" i="11"/>
  <c r="AE15" i="11"/>
  <c r="AE14" i="11"/>
  <c r="AE13" i="11"/>
  <c r="AE12" i="11"/>
  <c r="AE11" i="11"/>
  <c r="AE10" i="11"/>
  <c r="AE159" i="10"/>
  <c r="AE158" i="10"/>
  <c r="AE157" i="10"/>
  <c r="AE156" i="10"/>
  <c r="AE155" i="10"/>
  <c r="AE154" i="10"/>
  <c r="AE153" i="10"/>
  <c r="AE152" i="10"/>
  <c r="AE151" i="10"/>
  <c r="AE150" i="10"/>
  <c r="AE149" i="10"/>
  <c r="AE148" i="10"/>
  <c r="AE147" i="10"/>
  <c r="AE146" i="10"/>
  <c r="AE145" i="10"/>
  <c r="AE144" i="10"/>
  <c r="AE143" i="10"/>
  <c r="AE142" i="10"/>
  <c r="AE141" i="10"/>
  <c r="AE140" i="10"/>
  <c r="AE139" i="10"/>
  <c r="AE138" i="10"/>
  <c r="AE137" i="10"/>
  <c r="AE136" i="10"/>
  <c r="AE135" i="10"/>
  <c r="AE134" i="10"/>
  <c r="AE133" i="10"/>
  <c r="AE132" i="10"/>
  <c r="AE131" i="10"/>
  <c r="AE130" i="10"/>
  <c r="AE129" i="10"/>
  <c r="AE128" i="10"/>
  <c r="AE127" i="10"/>
  <c r="AE126" i="10"/>
  <c r="AE125" i="10"/>
  <c r="AE124" i="10"/>
  <c r="AE123" i="10"/>
  <c r="AE122" i="10"/>
  <c r="AE121" i="10"/>
  <c r="AE120" i="10"/>
  <c r="AE119" i="10"/>
  <c r="AE118" i="10"/>
  <c r="AE117" i="10"/>
  <c r="AE116" i="10"/>
  <c r="AE115" i="10"/>
  <c r="AE114" i="10"/>
  <c r="AE113" i="10"/>
  <c r="AE112" i="10"/>
  <c r="AE111" i="10"/>
  <c r="AE110" i="10"/>
  <c r="AE109" i="10"/>
  <c r="AE108" i="10"/>
  <c r="AE107" i="10"/>
  <c r="AE106" i="10"/>
  <c r="AE105" i="10"/>
  <c r="AE104" i="10"/>
  <c r="AE103" i="10"/>
  <c r="AE102" i="10"/>
  <c r="AE101" i="10"/>
  <c r="AE100" i="10"/>
  <c r="AE99" i="10"/>
  <c r="AE98" i="10"/>
  <c r="AE97" i="10"/>
  <c r="AE96" i="10"/>
  <c r="AE95" i="10"/>
  <c r="AE94" i="10"/>
  <c r="AE93" i="10"/>
  <c r="AE92" i="10"/>
  <c r="AE91" i="10"/>
  <c r="AE90" i="10"/>
  <c r="AE89" i="10"/>
  <c r="AE88" i="10"/>
  <c r="AE87" i="10"/>
  <c r="AE86" i="10"/>
  <c r="AE85" i="10"/>
  <c r="AE84" i="10"/>
  <c r="AE83" i="10"/>
  <c r="AE82" i="10"/>
  <c r="AE81" i="10"/>
  <c r="AE80" i="10"/>
  <c r="AE79" i="10"/>
  <c r="AE78" i="10"/>
  <c r="AE77" i="10"/>
  <c r="AE76" i="10"/>
  <c r="AE75" i="10"/>
  <c r="AE74" i="10"/>
  <c r="AE73" i="10"/>
  <c r="AE72" i="10"/>
  <c r="AE71" i="10"/>
  <c r="AE70" i="10"/>
  <c r="AE69" i="10"/>
  <c r="AE68" i="10"/>
  <c r="AE67" i="10"/>
  <c r="AE66" i="10"/>
  <c r="AE65" i="10"/>
  <c r="AE64" i="10"/>
  <c r="AE63" i="10"/>
  <c r="AE62" i="10"/>
  <c r="AE61" i="10"/>
  <c r="AE60" i="10"/>
  <c r="AE59" i="10"/>
  <c r="AE58" i="10"/>
  <c r="AE57" i="10"/>
  <c r="AE56" i="10"/>
  <c r="AE55" i="10"/>
  <c r="AE54" i="10"/>
  <c r="AE53" i="10"/>
  <c r="AE52" i="10"/>
  <c r="AE51" i="10"/>
  <c r="AE50" i="10"/>
  <c r="AE49" i="10"/>
  <c r="AE48" i="10"/>
  <c r="AE47" i="10"/>
  <c r="AE46" i="10"/>
  <c r="AE45" i="10"/>
  <c r="AE44" i="10"/>
  <c r="AE43" i="10"/>
  <c r="AE42" i="10"/>
  <c r="AE41" i="10"/>
  <c r="AE40" i="10"/>
  <c r="AE39" i="10"/>
  <c r="AE38" i="10"/>
  <c r="AE37" i="10"/>
  <c r="AE36" i="10"/>
  <c r="AE35" i="10"/>
  <c r="AE34" i="10"/>
  <c r="AE33" i="10"/>
  <c r="AE32" i="10"/>
  <c r="AE31" i="10"/>
  <c r="AE30" i="10"/>
  <c r="AE29" i="10"/>
  <c r="AE28" i="10"/>
  <c r="AE27" i="10"/>
  <c r="AE26" i="10"/>
  <c r="AE25" i="10"/>
  <c r="AE24" i="10"/>
  <c r="AE23" i="10"/>
  <c r="AE22" i="10"/>
  <c r="AE21" i="10"/>
  <c r="AE20" i="10"/>
  <c r="AE19" i="10"/>
  <c r="AE18" i="10"/>
  <c r="AE17" i="10"/>
  <c r="AE16" i="10"/>
  <c r="AE15" i="10"/>
  <c r="AE14" i="10"/>
  <c r="AE13" i="10"/>
  <c r="AE12" i="10"/>
  <c r="AE11" i="10"/>
  <c r="AE10" i="10"/>
  <c r="AE159" i="9"/>
  <c r="AE158" i="9"/>
  <c r="AE157" i="9"/>
  <c r="AE156" i="9"/>
  <c r="AE155" i="9"/>
  <c r="AE154" i="9"/>
  <c r="AE153" i="9"/>
  <c r="AE152" i="9"/>
  <c r="AE151" i="9"/>
  <c r="AE150" i="9"/>
  <c r="AE149" i="9"/>
  <c r="AE148" i="9"/>
  <c r="AE147" i="9"/>
  <c r="AE146" i="9"/>
  <c r="AE145" i="9"/>
  <c r="AE144" i="9"/>
  <c r="AE143" i="9"/>
  <c r="AE142" i="9"/>
  <c r="AE141" i="9"/>
  <c r="AE140" i="9"/>
  <c r="AE139" i="9"/>
  <c r="AE138" i="9"/>
  <c r="AE137" i="9"/>
  <c r="AE136" i="9"/>
  <c r="AE135" i="9"/>
  <c r="AE134" i="9"/>
  <c r="AE133" i="9"/>
  <c r="AE132" i="9"/>
  <c r="AE131" i="9"/>
  <c r="AE130" i="9"/>
  <c r="AE129" i="9"/>
  <c r="AE128" i="9"/>
  <c r="AE127" i="9"/>
  <c r="AE126" i="9"/>
  <c r="AE125" i="9"/>
  <c r="AE124" i="9"/>
  <c r="AE123" i="9"/>
  <c r="AE122" i="9"/>
  <c r="AE121" i="9"/>
  <c r="AE120" i="9"/>
  <c r="AE119" i="9"/>
  <c r="AE118" i="9"/>
  <c r="AE117" i="9"/>
  <c r="AE116" i="9"/>
  <c r="AE115" i="9"/>
  <c r="AE114" i="9"/>
  <c r="AE113" i="9"/>
  <c r="AE112" i="9"/>
  <c r="AE111" i="9"/>
  <c r="AE110" i="9"/>
  <c r="AE109" i="9"/>
  <c r="AE108" i="9"/>
  <c r="AE107" i="9"/>
  <c r="AE106" i="9"/>
  <c r="AE105" i="9"/>
  <c r="AE104" i="9"/>
  <c r="AE103" i="9"/>
  <c r="AE102" i="9"/>
  <c r="AE101" i="9"/>
  <c r="AE100" i="9"/>
  <c r="AE99" i="9"/>
  <c r="AE98" i="9"/>
  <c r="AE97" i="9"/>
  <c r="AE96" i="9"/>
  <c r="AE95" i="9"/>
  <c r="AE94" i="9"/>
  <c r="AE93" i="9"/>
  <c r="AE92" i="9"/>
  <c r="AE91" i="9"/>
  <c r="AE90" i="9"/>
  <c r="AE89" i="9"/>
  <c r="AE88" i="9"/>
  <c r="AE87" i="9"/>
  <c r="AE86" i="9"/>
  <c r="AE85" i="9"/>
  <c r="AE84" i="9"/>
  <c r="AE83" i="9"/>
  <c r="AE82" i="9"/>
  <c r="AE81" i="9"/>
  <c r="AE80" i="9"/>
  <c r="AE79" i="9"/>
  <c r="AE78" i="9"/>
  <c r="AE77" i="9"/>
  <c r="AE76" i="9"/>
  <c r="AE75" i="9"/>
  <c r="AE74" i="9"/>
  <c r="AE73" i="9"/>
  <c r="AE7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50" i="7"/>
  <c r="AE51" i="7"/>
  <c r="AE52" i="7"/>
  <c r="AE53" i="7"/>
  <c r="AE54" i="7"/>
  <c r="AE55" i="7"/>
  <c r="AE56" i="7"/>
  <c r="AE57" i="7"/>
  <c r="AE58" i="7"/>
  <c r="AE59" i="7"/>
  <c r="AE60" i="7"/>
  <c r="AE61" i="7"/>
  <c r="AE62" i="7"/>
  <c r="AE63" i="7"/>
  <c r="AE64" i="7"/>
  <c r="AE65" i="7"/>
  <c r="AE66" i="7"/>
  <c r="AE67" i="7"/>
  <c r="AE68" i="7"/>
  <c r="AE69" i="7"/>
  <c r="AE70" i="7"/>
  <c r="AE71" i="7"/>
  <c r="AE72" i="7"/>
  <c r="AE73" i="7"/>
  <c r="AE74" i="7"/>
  <c r="AE75" i="7"/>
  <c r="AE76" i="7"/>
  <c r="AE77" i="7"/>
  <c r="AE78" i="7"/>
  <c r="AE79" i="7"/>
  <c r="AE80" i="7"/>
  <c r="AE81" i="7"/>
  <c r="AE82" i="7"/>
  <c r="AE83" i="7"/>
  <c r="AE84" i="7"/>
  <c r="AE85" i="7"/>
  <c r="AE86" i="7"/>
  <c r="AE87" i="7"/>
  <c r="AE88" i="7"/>
  <c r="AE89" i="7"/>
  <c r="AE90" i="7"/>
  <c r="AE91" i="7"/>
  <c r="AE92" i="7"/>
  <c r="AE93" i="7"/>
  <c r="AE94" i="7"/>
  <c r="AE95" i="7"/>
  <c r="AE96" i="7"/>
  <c r="AE97" i="7"/>
  <c r="AE98" i="7"/>
  <c r="AE99" i="7"/>
  <c r="AE100" i="7"/>
  <c r="AE101" i="7"/>
  <c r="AE102" i="7"/>
  <c r="AE103" i="7"/>
  <c r="AE104" i="7"/>
  <c r="AE105" i="7"/>
  <c r="AE106" i="7"/>
  <c r="AE107" i="7"/>
  <c r="AE108" i="7"/>
  <c r="AE109" i="7"/>
  <c r="AE110" i="7"/>
  <c r="AE111" i="7"/>
  <c r="AE112" i="7"/>
  <c r="AE113" i="7"/>
  <c r="AE114" i="7"/>
  <c r="AE115" i="7"/>
  <c r="AE116" i="7"/>
  <c r="AE117" i="7"/>
  <c r="AE118" i="7"/>
  <c r="AE119" i="7"/>
  <c r="AE120" i="7"/>
  <c r="AE121" i="7"/>
  <c r="AE122" i="7"/>
  <c r="AE123" i="7"/>
  <c r="AE124" i="7"/>
  <c r="AE125" i="7"/>
  <c r="AE126" i="7"/>
  <c r="AE127" i="7"/>
  <c r="AE128" i="7"/>
  <c r="AE129" i="7"/>
  <c r="AE130" i="7"/>
  <c r="AE131" i="7"/>
  <c r="AE132" i="7"/>
  <c r="AE133" i="7"/>
  <c r="AE134" i="7"/>
  <c r="AE135" i="7"/>
  <c r="AE136" i="7"/>
  <c r="AE137" i="7"/>
  <c r="AE138" i="7"/>
  <c r="AE139" i="7"/>
  <c r="AE140" i="7"/>
  <c r="AE141" i="7"/>
  <c r="AE142" i="7"/>
  <c r="AE143" i="7"/>
  <c r="AE144" i="7"/>
  <c r="AE145" i="7"/>
  <c r="AE146" i="7"/>
  <c r="AE147" i="7"/>
  <c r="AE148" i="7"/>
  <c r="AE149" i="7"/>
  <c r="AE150" i="7"/>
  <c r="AE151" i="7"/>
  <c r="AE152" i="7"/>
  <c r="AE153" i="7"/>
  <c r="AE154" i="7"/>
  <c r="AE155" i="7"/>
  <c r="AE156" i="7"/>
  <c r="AE157" i="7"/>
  <c r="AE158" i="7"/>
  <c r="AE15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L5" i="7"/>
  <c r="L3" i="7"/>
  <c r="L5" i="9"/>
  <c r="L3" i="9"/>
  <c r="L5" i="10"/>
  <c r="L3" i="10"/>
  <c r="L5" i="11"/>
  <c r="L3" i="11"/>
  <c r="L5" i="12"/>
  <c r="L3" i="12"/>
  <c r="L5" i="13"/>
  <c r="L3" i="13"/>
  <c r="L5" i="14"/>
  <c r="L3" i="14"/>
  <c r="L5" i="15"/>
  <c r="L3" i="15"/>
  <c r="L5" i="16"/>
  <c r="L3" i="16"/>
  <c r="L5" i="17"/>
  <c r="L3" i="17"/>
  <c r="L5" i="18"/>
  <c r="L3" i="18"/>
  <c r="L5" i="19"/>
  <c r="L3" i="19"/>
  <c r="L5" i="21"/>
  <c r="L3" i="21"/>
  <c r="L3" i="3"/>
  <c r="L5" i="3"/>
  <c r="N9" i="3"/>
  <c r="M10" i="3"/>
  <c r="S10" i="3"/>
  <c r="Y10" i="3"/>
  <c r="Z10" i="3"/>
  <c r="AA10" i="3"/>
  <c r="AB10" i="3"/>
  <c r="AC10" i="3"/>
  <c r="M11" i="3"/>
  <c r="S11" i="3"/>
  <c r="Y11" i="3"/>
  <c r="Z11" i="3"/>
  <c r="AA11" i="3"/>
  <c r="AB11" i="3"/>
  <c r="AC11" i="3"/>
  <c r="M12" i="3"/>
  <c r="S12" i="3"/>
  <c r="Y12" i="3"/>
  <c r="Z12" i="3"/>
  <c r="AA12" i="3"/>
  <c r="AB12" i="3"/>
  <c r="AC12" i="3"/>
  <c r="M13" i="3"/>
  <c r="S13" i="3"/>
  <c r="Y13" i="3"/>
  <c r="Z13" i="3"/>
  <c r="AA13" i="3"/>
  <c r="AB13" i="3"/>
  <c r="AC13" i="3"/>
  <c r="M14" i="3"/>
  <c r="S14" i="3"/>
  <c r="Y14" i="3"/>
  <c r="Z14" i="3"/>
  <c r="AA14" i="3"/>
  <c r="AB14" i="3"/>
  <c r="AC14" i="3"/>
  <c r="M15" i="3"/>
  <c r="S15" i="3"/>
  <c r="Y15" i="3"/>
  <c r="Z15" i="3"/>
  <c r="AA15" i="3"/>
  <c r="AB15" i="3"/>
  <c r="AC15" i="3"/>
  <c r="M16" i="3"/>
  <c r="S16" i="3"/>
  <c r="Y16" i="3"/>
  <c r="Z16" i="3"/>
  <c r="AA16" i="3"/>
  <c r="AB16" i="3"/>
  <c r="AC16" i="3"/>
  <c r="M17" i="3"/>
  <c r="S17" i="3"/>
  <c r="Y17" i="3"/>
  <c r="Z17" i="3"/>
  <c r="AA17" i="3"/>
  <c r="AB17" i="3"/>
  <c r="AC17" i="3"/>
  <c r="M18" i="3"/>
  <c r="S18" i="3"/>
  <c r="Y18" i="3"/>
  <c r="Z18" i="3"/>
  <c r="AA18" i="3"/>
  <c r="AB18" i="3"/>
  <c r="AC18" i="3"/>
  <c r="M19" i="3"/>
  <c r="S19" i="3"/>
  <c r="Y19" i="3"/>
  <c r="Z19" i="3"/>
  <c r="AA19" i="3"/>
  <c r="AB19" i="3"/>
  <c r="AC19" i="3"/>
  <c r="M20" i="3"/>
  <c r="S20" i="3"/>
  <c r="Y20" i="3"/>
  <c r="Z20" i="3"/>
  <c r="AA20" i="3"/>
  <c r="AB20" i="3"/>
  <c r="AC20" i="3"/>
  <c r="M21" i="3"/>
  <c r="S21" i="3"/>
  <c r="Y21" i="3"/>
  <c r="Z21" i="3"/>
  <c r="AA21" i="3"/>
  <c r="AB21" i="3"/>
  <c r="AC21" i="3"/>
  <c r="M22" i="3"/>
  <c r="S22" i="3"/>
  <c r="Y22" i="3"/>
  <c r="Z22" i="3"/>
  <c r="AA22" i="3"/>
  <c r="AB22" i="3"/>
  <c r="AC22" i="3"/>
  <c r="M23" i="3"/>
  <c r="S23" i="3"/>
  <c r="Y23" i="3"/>
  <c r="Z23" i="3"/>
  <c r="AA23" i="3"/>
  <c r="AB23" i="3"/>
  <c r="AC23" i="3"/>
  <c r="M24" i="3"/>
  <c r="S24" i="3"/>
  <c r="Y24" i="3"/>
  <c r="Z24" i="3"/>
  <c r="AA24" i="3"/>
  <c r="AB24" i="3"/>
  <c r="AC24" i="3"/>
  <c r="M25" i="3"/>
  <c r="S25" i="3"/>
  <c r="Y25" i="3"/>
  <c r="Z25" i="3"/>
  <c r="AA25" i="3"/>
  <c r="AB25" i="3"/>
  <c r="AC25" i="3"/>
  <c r="M26" i="3"/>
  <c r="S26" i="3"/>
  <c r="Y26" i="3"/>
  <c r="Z26" i="3"/>
  <c r="AA26" i="3"/>
  <c r="AB26" i="3"/>
  <c r="AC26" i="3"/>
  <c r="M27" i="3"/>
  <c r="S27" i="3"/>
  <c r="Y27" i="3"/>
  <c r="Z27" i="3"/>
  <c r="AA27" i="3"/>
  <c r="AB27" i="3"/>
  <c r="AC27" i="3"/>
  <c r="M28" i="3"/>
  <c r="S28" i="3"/>
  <c r="Y28" i="3"/>
  <c r="Z28" i="3"/>
  <c r="AA28" i="3"/>
  <c r="AB28" i="3"/>
  <c r="AC28" i="3"/>
  <c r="M29" i="3"/>
  <c r="S29" i="3"/>
  <c r="Y29" i="3"/>
  <c r="Z29" i="3"/>
  <c r="AA29" i="3"/>
  <c r="AB29" i="3"/>
  <c r="AC29" i="3"/>
  <c r="M30" i="3"/>
  <c r="S30" i="3"/>
  <c r="Y30" i="3"/>
  <c r="Z30" i="3"/>
  <c r="AA30" i="3"/>
  <c r="AB30" i="3"/>
  <c r="AC30" i="3"/>
  <c r="M31" i="3"/>
  <c r="S31" i="3"/>
  <c r="Y31" i="3"/>
  <c r="Z31" i="3"/>
  <c r="AA31" i="3"/>
  <c r="AB31" i="3"/>
  <c r="AC31" i="3"/>
  <c r="M32" i="3"/>
  <c r="S32" i="3"/>
  <c r="Y32" i="3"/>
  <c r="Z32" i="3"/>
  <c r="AA32" i="3"/>
  <c r="AB32" i="3"/>
  <c r="AC32" i="3"/>
  <c r="M33" i="3"/>
  <c r="S33" i="3"/>
  <c r="Y33" i="3"/>
  <c r="Z33" i="3"/>
  <c r="AA33" i="3"/>
  <c r="AB33" i="3"/>
  <c r="AC33" i="3"/>
  <c r="M34" i="3"/>
  <c r="S34" i="3"/>
  <c r="Y34" i="3"/>
  <c r="Z34" i="3"/>
  <c r="AA34" i="3"/>
  <c r="AB34" i="3"/>
  <c r="AC34" i="3"/>
  <c r="M35" i="3"/>
  <c r="S35" i="3"/>
  <c r="Y35" i="3"/>
  <c r="Z35" i="3"/>
  <c r="AA35" i="3"/>
  <c r="AB35" i="3"/>
  <c r="AC35" i="3"/>
  <c r="M36" i="3"/>
  <c r="S36" i="3"/>
  <c r="Y36" i="3"/>
  <c r="Z36" i="3"/>
  <c r="AA36" i="3"/>
  <c r="AB36" i="3"/>
  <c r="AC36" i="3"/>
  <c r="M37" i="3"/>
  <c r="S37" i="3"/>
  <c r="Y37" i="3"/>
  <c r="Z37" i="3"/>
  <c r="AA37" i="3"/>
  <c r="AB37" i="3"/>
  <c r="AC37" i="3"/>
  <c r="M38" i="3"/>
  <c r="S38" i="3"/>
  <c r="Y38" i="3"/>
  <c r="Z38" i="3"/>
  <c r="AA38" i="3"/>
  <c r="AB38" i="3"/>
  <c r="AC38" i="3"/>
  <c r="M39" i="3"/>
  <c r="S39" i="3"/>
  <c r="Y39" i="3"/>
  <c r="Z39" i="3"/>
  <c r="AA39" i="3"/>
  <c r="AB39" i="3"/>
  <c r="AC39" i="3"/>
  <c r="M40" i="3"/>
  <c r="S40" i="3"/>
  <c r="Y40" i="3"/>
  <c r="Z40" i="3"/>
  <c r="AA40" i="3"/>
  <c r="AB40" i="3"/>
  <c r="AC40" i="3"/>
  <c r="M41" i="3"/>
  <c r="S41" i="3"/>
  <c r="Y41" i="3"/>
  <c r="Z41" i="3"/>
  <c r="AA41" i="3"/>
  <c r="AB41" i="3"/>
  <c r="AC41" i="3"/>
  <c r="M42" i="3"/>
  <c r="S42" i="3"/>
  <c r="Y42" i="3"/>
  <c r="Z42" i="3"/>
  <c r="AA42" i="3"/>
  <c r="AB42" i="3"/>
  <c r="AC42" i="3"/>
  <c r="M43" i="3"/>
  <c r="S43" i="3"/>
  <c r="Y43" i="3"/>
  <c r="Z43" i="3"/>
  <c r="AA43" i="3"/>
  <c r="AB43" i="3"/>
  <c r="AC43" i="3"/>
  <c r="M44" i="3"/>
  <c r="S44" i="3"/>
  <c r="Y44" i="3"/>
  <c r="Z44" i="3"/>
  <c r="AA44" i="3"/>
  <c r="AB44" i="3"/>
  <c r="AC44" i="3"/>
  <c r="M45" i="3"/>
  <c r="S45" i="3"/>
  <c r="Y45" i="3"/>
  <c r="Z45" i="3"/>
  <c r="AA45" i="3"/>
  <c r="AB45" i="3"/>
  <c r="AC45" i="3"/>
  <c r="M46" i="3"/>
  <c r="S46" i="3"/>
  <c r="Y46" i="3"/>
  <c r="Z46" i="3"/>
  <c r="AA46" i="3"/>
  <c r="AB46" i="3"/>
  <c r="AC46" i="3"/>
  <c r="M47" i="3"/>
  <c r="S47" i="3"/>
  <c r="Y47" i="3"/>
  <c r="Z47" i="3"/>
  <c r="AA47" i="3"/>
  <c r="AB47" i="3"/>
  <c r="AC47" i="3"/>
  <c r="M48" i="3"/>
  <c r="S48" i="3"/>
  <c r="Y48" i="3"/>
  <c r="Z48" i="3"/>
  <c r="AA48" i="3"/>
  <c r="AB48" i="3"/>
  <c r="AC48" i="3"/>
  <c r="M49" i="3"/>
  <c r="S49" i="3"/>
  <c r="Y49" i="3"/>
  <c r="Z49" i="3"/>
  <c r="AA49" i="3"/>
  <c r="AB49" i="3"/>
  <c r="AC49" i="3"/>
  <c r="M50" i="3"/>
  <c r="S50" i="3"/>
  <c r="Y50" i="3"/>
  <c r="Z50" i="3"/>
  <c r="AA50" i="3"/>
  <c r="AB50" i="3"/>
  <c r="AC50" i="3"/>
  <c r="M51" i="3"/>
  <c r="S51" i="3"/>
  <c r="Y51" i="3"/>
  <c r="Z51" i="3"/>
  <c r="AA51" i="3"/>
  <c r="AB51" i="3"/>
  <c r="AC51" i="3"/>
  <c r="M52" i="3"/>
  <c r="S52" i="3"/>
  <c r="Y52" i="3"/>
  <c r="Z52" i="3"/>
  <c r="AA52" i="3"/>
  <c r="AB52" i="3"/>
  <c r="AC52" i="3"/>
  <c r="M53" i="3"/>
  <c r="S53" i="3"/>
  <c r="Y53" i="3"/>
  <c r="Z53" i="3"/>
  <c r="AA53" i="3"/>
  <c r="AB53" i="3"/>
  <c r="AC53" i="3"/>
  <c r="M54" i="3"/>
  <c r="S54" i="3"/>
  <c r="Y54" i="3"/>
  <c r="Z54" i="3"/>
  <c r="AA54" i="3"/>
  <c r="AB54" i="3"/>
  <c r="AC54" i="3"/>
  <c r="M55" i="3"/>
  <c r="S55" i="3"/>
  <c r="Y55" i="3"/>
  <c r="Z55" i="3"/>
  <c r="AA55" i="3"/>
  <c r="AB55" i="3"/>
  <c r="AC55" i="3"/>
  <c r="M56" i="3"/>
  <c r="S56" i="3"/>
  <c r="Y56" i="3"/>
  <c r="Z56" i="3"/>
  <c r="AA56" i="3"/>
  <c r="AB56" i="3"/>
  <c r="AC56" i="3"/>
  <c r="M57" i="3"/>
  <c r="S57" i="3"/>
  <c r="Y57" i="3"/>
  <c r="Z57" i="3"/>
  <c r="AA57" i="3"/>
  <c r="AB57" i="3"/>
  <c r="AC57" i="3"/>
  <c r="M58" i="3"/>
  <c r="S58" i="3"/>
  <c r="Y58" i="3"/>
  <c r="Z58" i="3"/>
  <c r="AA58" i="3"/>
  <c r="AB58" i="3"/>
  <c r="AC58" i="3"/>
  <c r="M59" i="3"/>
  <c r="S59" i="3"/>
  <c r="Y59" i="3"/>
  <c r="Z59" i="3"/>
  <c r="AA59" i="3"/>
  <c r="AB59" i="3"/>
  <c r="AC59" i="3"/>
  <c r="M60" i="3"/>
  <c r="S60" i="3"/>
  <c r="Y60" i="3"/>
  <c r="Z60" i="3"/>
  <c r="AA60" i="3"/>
  <c r="AB60" i="3"/>
  <c r="AC60" i="3"/>
  <c r="M61" i="3"/>
  <c r="S61" i="3"/>
  <c r="Y61" i="3"/>
  <c r="Z61" i="3"/>
  <c r="AA61" i="3"/>
  <c r="AB61" i="3"/>
  <c r="AC61" i="3"/>
  <c r="M62" i="3"/>
  <c r="S62" i="3"/>
  <c r="Y62" i="3"/>
  <c r="Z62" i="3"/>
  <c r="AA62" i="3"/>
  <c r="AB62" i="3"/>
  <c r="AC62" i="3"/>
  <c r="M63" i="3"/>
  <c r="S63" i="3"/>
  <c r="Y63" i="3"/>
  <c r="Z63" i="3"/>
  <c r="AA63" i="3"/>
  <c r="AB63" i="3"/>
  <c r="AC63" i="3"/>
  <c r="M64" i="3"/>
  <c r="S64" i="3"/>
  <c r="Y64" i="3"/>
  <c r="Z64" i="3"/>
  <c r="AA64" i="3"/>
  <c r="AB64" i="3"/>
  <c r="AC64" i="3"/>
  <c r="M65" i="3"/>
  <c r="S65" i="3"/>
  <c r="Y65" i="3"/>
  <c r="Z65" i="3"/>
  <c r="AA65" i="3"/>
  <c r="AB65" i="3"/>
  <c r="AC65" i="3"/>
  <c r="M66" i="3"/>
  <c r="S66" i="3"/>
  <c r="Y66" i="3"/>
  <c r="Z66" i="3"/>
  <c r="AA66" i="3"/>
  <c r="AB66" i="3"/>
  <c r="AC66" i="3"/>
  <c r="M67" i="3"/>
  <c r="S67" i="3"/>
  <c r="Y67" i="3"/>
  <c r="Z67" i="3"/>
  <c r="AA67" i="3"/>
  <c r="AB67" i="3"/>
  <c r="AC67" i="3"/>
  <c r="M68" i="3"/>
  <c r="S68" i="3"/>
  <c r="Y68" i="3"/>
  <c r="Z68" i="3"/>
  <c r="AA68" i="3"/>
  <c r="AB68" i="3"/>
  <c r="AC68" i="3"/>
  <c r="M69" i="3"/>
  <c r="S69" i="3"/>
  <c r="Y69" i="3"/>
  <c r="Z69" i="3"/>
  <c r="AA69" i="3"/>
  <c r="AB69" i="3"/>
  <c r="AC69" i="3"/>
  <c r="M70" i="3"/>
  <c r="S70" i="3"/>
  <c r="Y70" i="3"/>
  <c r="Z70" i="3"/>
  <c r="AA70" i="3"/>
  <c r="AB70" i="3"/>
  <c r="AC70" i="3"/>
  <c r="M71" i="3"/>
  <c r="S71" i="3"/>
  <c r="Y71" i="3"/>
  <c r="Z71" i="3"/>
  <c r="AA71" i="3"/>
  <c r="AB71" i="3"/>
  <c r="AC71" i="3"/>
  <c r="M72" i="3"/>
  <c r="S72" i="3"/>
  <c r="Y72" i="3"/>
  <c r="Z72" i="3"/>
  <c r="AA72" i="3"/>
  <c r="AB72" i="3"/>
  <c r="AC72" i="3"/>
  <c r="M73" i="3"/>
  <c r="S73" i="3"/>
  <c r="Y73" i="3"/>
  <c r="Z73" i="3"/>
  <c r="AA73" i="3"/>
  <c r="AB73" i="3"/>
  <c r="AC73" i="3"/>
  <c r="M74" i="3"/>
  <c r="S74" i="3"/>
  <c r="Y74" i="3"/>
  <c r="Z74" i="3"/>
  <c r="AA74" i="3"/>
  <c r="AB74" i="3"/>
  <c r="AC74" i="3"/>
  <c r="M75" i="3"/>
  <c r="S75" i="3"/>
  <c r="Y75" i="3"/>
  <c r="Z75" i="3"/>
  <c r="AA75" i="3"/>
  <c r="AB75" i="3"/>
  <c r="AC75" i="3"/>
  <c r="M76" i="3"/>
  <c r="S76" i="3"/>
  <c r="Y76" i="3"/>
  <c r="Z76" i="3"/>
  <c r="AA76" i="3"/>
  <c r="AB76" i="3"/>
  <c r="AC76" i="3"/>
  <c r="M77" i="3"/>
  <c r="S77" i="3"/>
  <c r="Y77" i="3"/>
  <c r="Z77" i="3"/>
  <c r="AA77" i="3"/>
  <c r="AB77" i="3"/>
  <c r="AC77" i="3"/>
  <c r="M78" i="3"/>
  <c r="S78" i="3"/>
  <c r="Y78" i="3"/>
  <c r="Z78" i="3"/>
  <c r="AA78" i="3"/>
  <c r="AB78" i="3"/>
  <c r="AC78" i="3"/>
  <c r="M79" i="3"/>
  <c r="S79" i="3"/>
  <c r="Y79" i="3"/>
  <c r="Z79" i="3"/>
  <c r="AA79" i="3"/>
  <c r="AB79" i="3"/>
  <c r="AC79" i="3"/>
  <c r="M80" i="3"/>
  <c r="S80" i="3"/>
  <c r="Y80" i="3"/>
  <c r="Z80" i="3"/>
  <c r="AA80" i="3"/>
  <c r="AB80" i="3"/>
  <c r="AC80" i="3"/>
  <c r="M81" i="3"/>
  <c r="S81" i="3"/>
  <c r="Y81" i="3"/>
  <c r="Z81" i="3"/>
  <c r="AA81" i="3"/>
  <c r="AB81" i="3"/>
  <c r="AC81" i="3"/>
  <c r="M82" i="3"/>
  <c r="S82" i="3"/>
  <c r="Y82" i="3"/>
  <c r="Z82" i="3"/>
  <c r="AA82" i="3"/>
  <c r="AB82" i="3"/>
  <c r="AC82" i="3"/>
  <c r="M83" i="3"/>
  <c r="S83" i="3"/>
  <c r="Y83" i="3"/>
  <c r="Z83" i="3"/>
  <c r="AA83" i="3"/>
  <c r="AB83" i="3"/>
  <c r="AC83" i="3"/>
  <c r="M84" i="3"/>
  <c r="S84" i="3"/>
  <c r="Y84" i="3"/>
  <c r="Z84" i="3"/>
  <c r="AA84" i="3"/>
  <c r="AB84" i="3"/>
  <c r="AC84" i="3"/>
  <c r="M85" i="3"/>
  <c r="S85" i="3"/>
  <c r="Y85" i="3"/>
  <c r="Z85" i="3"/>
  <c r="AA85" i="3"/>
  <c r="AB85" i="3"/>
  <c r="AC85" i="3"/>
  <c r="M86" i="3"/>
  <c r="S86" i="3"/>
  <c r="Y86" i="3"/>
  <c r="Z86" i="3"/>
  <c r="AA86" i="3"/>
  <c r="AB86" i="3"/>
  <c r="AC86" i="3"/>
  <c r="M87" i="3"/>
  <c r="S87" i="3"/>
  <c r="Y87" i="3"/>
  <c r="Z87" i="3"/>
  <c r="AA87" i="3"/>
  <c r="AB87" i="3"/>
  <c r="AC87" i="3"/>
  <c r="M88" i="3"/>
  <c r="S88" i="3"/>
  <c r="Y88" i="3"/>
  <c r="Z88" i="3"/>
  <c r="AA88" i="3"/>
  <c r="AB88" i="3"/>
  <c r="AC88" i="3"/>
  <c r="M89" i="3"/>
  <c r="S89" i="3"/>
  <c r="Y89" i="3"/>
  <c r="Z89" i="3"/>
  <c r="AA89" i="3"/>
  <c r="AB89" i="3"/>
  <c r="AC89" i="3"/>
  <c r="M90" i="3"/>
  <c r="S90" i="3"/>
  <c r="Y90" i="3"/>
  <c r="Z90" i="3"/>
  <c r="AA90" i="3"/>
  <c r="AB90" i="3"/>
  <c r="AC90" i="3"/>
  <c r="M91" i="3"/>
  <c r="S91" i="3"/>
  <c r="Y91" i="3"/>
  <c r="Z91" i="3"/>
  <c r="AA91" i="3"/>
  <c r="AB91" i="3"/>
  <c r="AC91" i="3"/>
  <c r="M92" i="3"/>
  <c r="S92" i="3"/>
  <c r="Y92" i="3"/>
  <c r="Z92" i="3"/>
  <c r="AA92" i="3"/>
  <c r="AB92" i="3"/>
  <c r="AC92" i="3"/>
  <c r="M93" i="3"/>
  <c r="S93" i="3"/>
  <c r="Y93" i="3"/>
  <c r="Z93" i="3"/>
  <c r="AA93" i="3"/>
  <c r="AB93" i="3"/>
  <c r="AC93" i="3"/>
  <c r="M94" i="3"/>
  <c r="S94" i="3"/>
  <c r="Y94" i="3"/>
  <c r="Z94" i="3"/>
  <c r="AA94" i="3"/>
  <c r="AB94" i="3"/>
  <c r="AC94" i="3"/>
  <c r="M95" i="3"/>
  <c r="S95" i="3"/>
  <c r="Y95" i="3"/>
  <c r="Z95" i="3"/>
  <c r="AA95" i="3"/>
  <c r="AB95" i="3"/>
  <c r="AC95" i="3"/>
  <c r="M96" i="3"/>
  <c r="S96" i="3"/>
  <c r="Y96" i="3"/>
  <c r="Z96" i="3"/>
  <c r="AA96" i="3"/>
  <c r="AB96" i="3"/>
  <c r="AC96" i="3"/>
  <c r="M97" i="3"/>
  <c r="S97" i="3"/>
  <c r="Y97" i="3"/>
  <c r="Z97" i="3"/>
  <c r="AA97" i="3"/>
  <c r="AB97" i="3"/>
  <c r="AC97" i="3"/>
  <c r="M98" i="3"/>
  <c r="S98" i="3"/>
  <c r="Y98" i="3"/>
  <c r="Z98" i="3"/>
  <c r="AA98" i="3"/>
  <c r="AB98" i="3"/>
  <c r="AC98" i="3"/>
  <c r="M99" i="3"/>
  <c r="S99" i="3"/>
  <c r="Y99" i="3"/>
  <c r="Z99" i="3"/>
  <c r="AA99" i="3"/>
  <c r="AB99" i="3"/>
  <c r="AC99" i="3"/>
  <c r="M100" i="3"/>
  <c r="S100" i="3"/>
  <c r="Y100" i="3"/>
  <c r="Z100" i="3"/>
  <c r="AA100" i="3"/>
  <c r="AB100" i="3"/>
  <c r="AC100" i="3"/>
  <c r="M101" i="3"/>
  <c r="S101" i="3"/>
  <c r="Y101" i="3"/>
  <c r="Z101" i="3"/>
  <c r="AA101" i="3"/>
  <c r="AB101" i="3"/>
  <c r="AC101" i="3"/>
  <c r="M102" i="3"/>
  <c r="S102" i="3"/>
  <c r="Y102" i="3"/>
  <c r="Z102" i="3"/>
  <c r="AA102" i="3"/>
  <c r="AB102" i="3"/>
  <c r="AC102" i="3"/>
  <c r="M103" i="3"/>
  <c r="S103" i="3"/>
  <c r="Y103" i="3"/>
  <c r="Z103" i="3"/>
  <c r="AA103" i="3"/>
  <c r="AB103" i="3"/>
  <c r="AC103" i="3"/>
  <c r="M104" i="3"/>
  <c r="S104" i="3"/>
  <c r="Y104" i="3"/>
  <c r="Z104" i="3"/>
  <c r="AA104" i="3"/>
  <c r="AB104" i="3"/>
  <c r="AC104" i="3"/>
  <c r="M105" i="3"/>
  <c r="S105" i="3"/>
  <c r="Y105" i="3"/>
  <c r="Z105" i="3"/>
  <c r="AA105" i="3"/>
  <c r="AB105" i="3"/>
  <c r="AC105" i="3"/>
  <c r="M106" i="3"/>
  <c r="S106" i="3"/>
  <c r="Y106" i="3"/>
  <c r="Z106" i="3"/>
  <c r="AA106" i="3"/>
  <c r="AB106" i="3"/>
  <c r="AC106" i="3"/>
  <c r="M107" i="3"/>
  <c r="S107" i="3"/>
  <c r="Y107" i="3"/>
  <c r="Z107" i="3"/>
  <c r="AA107" i="3"/>
  <c r="AB107" i="3"/>
  <c r="AC107" i="3"/>
  <c r="M108" i="3"/>
  <c r="S108" i="3"/>
  <c r="Y108" i="3"/>
  <c r="Z108" i="3"/>
  <c r="AA108" i="3"/>
  <c r="AB108" i="3"/>
  <c r="AC108" i="3"/>
  <c r="M109" i="3"/>
  <c r="S109" i="3"/>
  <c r="Y109" i="3"/>
  <c r="Z109" i="3"/>
  <c r="AA109" i="3"/>
  <c r="AB109" i="3"/>
  <c r="AC109" i="3"/>
  <c r="M110" i="3"/>
  <c r="S110" i="3"/>
  <c r="Y110" i="3"/>
  <c r="Z110" i="3"/>
  <c r="AA110" i="3"/>
  <c r="AB110" i="3"/>
  <c r="AC110" i="3"/>
  <c r="M111" i="3"/>
  <c r="S111" i="3"/>
  <c r="Y111" i="3"/>
  <c r="Z111" i="3"/>
  <c r="AA111" i="3"/>
  <c r="AB111" i="3"/>
  <c r="AC111" i="3"/>
  <c r="M112" i="3"/>
  <c r="S112" i="3"/>
  <c r="Y112" i="3"/>
  <c r="Z112" i="3"/>
  <c r="AA112" i="3"/>
  <c r="AB112" i="3"/>
  <c r="AC112" i="3"/>
  <c r="M113" i="3"/>
  <c r="S113" i="3"/>
  <c r="Y113" i="3"/>
  <c r="Z113" i="3"/>
  <c r="AA113" i="3"/>
  <c r="AB113" i="3"/>
  <c r="AC113" i="3"/>
  <c r="M114" i="3"/>
  <c r="S114" i="3"/>
  <c r="Y114" i="3"/>
  <c r="Z114" i="3"/>
  <c r="AA114" i="3"/>
  <c r="AB114" i="3"/>
  <c r="AC114" i="3"/>
  <c r="M115" i="3"/>
  <c r="S115" i="3"/>
  <c r="Y115" i="3"/>
  <c r="Z115" i="3"/>
  <c r="AA115" i="3"/>
  <c r="AB115" i="3"/>
  <c r="AC115" i="3"/>
  <c r="M116" i="3"/>
  <c r="S116" i="3"/>
  <c r="Y116" i="3"/>
  <c r="Z116" i="3"/>
  <c r="AA116" i="3"/>
  <c r="AB116" i="3"/>
  <c r="AC116" i="3"/>
  <c r="M117" i="3"/>
  <c r="S117" i="3"/>
  <c r="Y117" i="3"/>
  <c r="Z117" i="3"/>
  <c r="AA117" i="3"/>
  <c r="AB117" i="3"/>
  <c r="AC117" i="3"/>
  <c r="M118" i="3"/>
  <c r="S118" i="3"/>
  <c r="Y118" i="3"/>
  <c r="Z118" i="3"/>
  <c r="AA118" i="3"/>
  <c r="AB118" i="3"/>
  <c r="AC118" i="3"/>
  <c r="M119" i="3"/>
  <c r="S119" i="3"/>
  <c r="Y119" i="3"/>
  <c r="Z119" i="3"/>
  <c r="AA119" i="3"/>
  <c r="AB119" i="3"/>
  <c r="AC119" i="3"/>
  <c r="M120" i="3"/>
  <c r="S120" i="3"/>
  <c r="Y120" i="3"/>
  <c r="Z120" i="3"/>
  <c r="AA120" i="3"/>
  <c r="AB120" i="3"/>
  <c r="AC120" i="3"/>
  <c r="M121" i="3"/>
  <c r="S121" i="3"/>
  <c r="Y121" i="3"/>
  <c r="Z121" i="3"/>
  <c r="AA121" i="3"/>
  <c r="AB121" i="3"/>
  <c r="AC121" i="3"/>
  <c r="M122" i="3"/>
  <c r="S122" i="3"/>
  <c r="Y122" i="3"/>
  <c r="Z122" i="3"/>
  <c r="AA122" i="3"/>
  <c r="AB122" i="3"/>
  <c r="AC122" i="3"/>
  <c r="M123" i="3"/>
  <c r="S123" i="3"/>
  <c r="Y123" i="3"/>
  <c r="Z123" i="3"/>
  <c r="AA123" i="3"/>
  <c r="AB123" i="3"/>
  <c r="AC123" i="3"/>
  <c r="M124" i="3"/>
  <c r="S124" i="3"/>
  <c r="Y124" i="3"/>
  <c r="Z124" i="3"/>
  <c r="AA124" i="3"/>
  <c r="AB124" i="3"/>
  <c r="AC124" i="3"/>
  <c r="M125" i="3"/>
  <c r="S125" i="3"/>
  <c r="Y125" i="3"/>
  <c r="Z125" i="3"/>
  <c r="AA125" i="3"/>
  <c r="AB125" i="3"/>
  <c r="AC125" i="3"/>
  <c r="M126" i="3"/>
  <c r="S126" i="3"/>
  <c r="Y126" i="3"/>
  <c r="Z126" i="3"/>
  <c r="AA126" i="3"/>
  <c r="AB126" i="3"/>
  <c r="AC126" i="3"/>
  <c r="M127" i="3"/>
  <c r="S127" i="3"/>
  <c r="Y127" i="3"/>
  <c r="Z127" i="3"/>
  <c r="AA127" i="3"/>
  <c r="AB127" i="3"/>
  <c r="AC127" i="3"/>
  <c r="M128" i="3"/>
  <c r="S128" i="3"/>
  <c r="Y128" i="3"/>
  <c r="Z128" i="3"/>
  <c r="AA128" i="3"/>
  <c r="AB128" i="3"/>
  <c r="AC128" i="3"/>
  <c r="M129" i="3"/>
  <c r="S129" i="3"/>
  <c r="Y129" i="3"/>
  <c r="Z129" i="3"/>
  <c r="AA129" i="3"/>
  <c r="AB129" i="3"/>
  <c r="AC129" i="3"/>
  <c r="M130" i="3"/>
  <c r="S130" i="3"/>
  <c r="Y130" i="3"/>
  <c r="Z130" i="3"/>
  <c r="AA130" i="3"/>
  <c r="AB130" i="3"/>
  <c r="AC130" i="3"/>
  <c r="M131" i="3"/>
  <c r="S131" i="3"/>
  <c r="Y131" i="3"/>
  <c r="Z131" i="3"/>
  <c r="AA131" i="3"/>
  <c r="AB131" i="3"/>
  <c r="AC131" i="3"/>
  <c r="M132" i="3"/>
  <c r="S132" i="3"/>
  <c r="Y132" i="3"/>
  <c r="Z132" i="3"/>
  <c r="AA132" i="3"/>
  <c r="AB132" i="3"/>
  <c r="AC132" i="3"/>
  <c r="M133" i="3"/>
  <c r="S133" i="3"/>
  <c r="Y133" i="3"/>
  <c r="Z133" i="3"/>
  <c r="AA133" i="3"/>
  <c r="AB133" i="3"/>
  <c r="AC133" i="3"/>
  <c r="M134" i="3"/>
  <c r="S134" i="3"/>
  <c r="Y134" i="3"/>
  <c r="Z134" i="3"/>
  <c r="AA134" i="3"/>
  <c r="AB134" i="3"/>
  <c r="AC134" i="3"/>
  <c r="M135" i="3"/>
  <c r="S135" i="3"/>
  <c r="Y135" i="3"/>
  <c r="Z135" i="3"/>
  <c r="AA135" i="3"/>
  <c r="AB135" i="3"/>
  <c r="AC135" i="3"/>
  <c r="M136" i="3"/>
  <c r="S136" i="3"/>
  <c r="Y136" i="3"/>
  <c r="Z136" i="3"/>
  <c r="AA136" i="3"/>
  <c r="AB136" i="3"/>
  <c r="AC136" i="3"/>
  <c r="M137" i="3"/>
  <c r="S137" i="3"/>
  <c r="Y137" i="3"/>
  <c r="Z137" i="3"/>
  <c r="AA137" i="3"/>
  <c r="AB137" i="3"/>
  <c r="AC137" i="3"/>
  <c r="M138" i="3"/>
  <c r="S138" i="3"/>
  <c r="Y138" i="3"/>
  <c r="Z138" i="3"/>
  <c r="AA138" i="3"/>
  <c r="AB138" i="3"/>
  <c r="AC138" i="3"/>
  <c r="M139" i="3"/>
  <c r="S139" i="3"/>
  <c r="Y139" i="3"/>
  <c r="Z139" i="3"/>
  <c r="AA139" i="3"/>
  <c r="AB139" i="3"/>
  <c r="AC139" i="3"/>
  <c r="M140" i="3"/>
  <c r="S140" i="3"/>
  <c r="Y140" i="3"/>
  <c r="Z140" i="3"/>
  <c r="AA140" i="3"/>
  <c r="AB140" i="3"/>
  <c r="AC140" i="3"/>
  <c r="M141" i="3"/>
  <c r="S141" i="3"/>
  <c r="Y141" i="3"/>
  <c r="Z141" i="3"/>
  <c r="AA141" i="3"/>
  <c r="AB141" i="3"/>
  <c r="AC141" i="3"/>
  <c r="M142" i="3"/>
  <c r="S142" i="3"/>
  <c r="Y142" i="3"/>
  <c r="Z142" i="3"/>
  <c r="AA142" i="3"/>
  <c r="AB142" i="3"/>
  <c r="AC142" i="3"/>
  <c r="M143" i="3"/>
  <c r="S143" i="3"/>
  <c r="Y143" i="3"/>
  <c r="Z143" i="3"/>
  <c r="AA143" i="3"/>
  <c r="AB143" i="3"/>
  <c r="AC143" i="3"/>
  <c r="M144" i="3"/>
  <c r="S144" i="3"/>
  <c r="Y144" i="3"/>
  <c r="Z144" i="3"/>
  <c r="AA144" i="3"/>
  <c r="AB144" i="3"/>
  <c r="AC144" i="3"/>
  <c r="M145" i="3"/>
  <c r="S145" i="3"/>
  <c r="Y145" i="3"/>
  <c r="Z145" i="3"/>
  <c r="AA145" i="3"/>
  <c r="AB145" i="3"/>
  <c r="AC145" i="3"/>
  <c r="M146" i="3"/>
  <c r="S146" i="3"/>
  <c r="Y146" i="3"/>
  <c r="Z146" i="3"/>
  <c r="AA146" i="3"/>
  <c r="AB146" i="3"/>
  <c r="AC146" i="3"/>
  <c r="M147" i="3"/>
  <c r="S147" i="3"/>
  <c r="Y147" i="3"/>
  <c r="Z147" i="3"/>
  <c r="AA147" i="3"/>
  <c r="AB147" i="3"/>
  <c r="AC147" i="3"/>
  <c r="M148" i="3"/>
  <c r="S148" i="3"/>
  <c r="Y148" i="3"/>
  <c r="Z148" i="3"/>
  <c r="AA148" i="3"/>
  <c r="AB148" i="3"/>
  <c r="AC148" i="3"/>
  <c r="M149" i="3"/>
  <c r="S149" i="3"/>
  <c r="Y149" i="3"/>
  <c r="Z149" i="3"/>
  <c r="AA149" i="3"/>
  <c r="AB149" i="3"/>
  <c r="AC149" i="3"/>
  <c r="M150" i="3"/>
  <c r="S150" i="3"/>
  <c r="Y150" i="3"/>
  <c r="Z150" i="3"/>
  <c r="AA150" i="3"/>
  <c r="AB150" i="3"/>
  <c r="AC150" i="3"/>
  <c r="M151" i="3"/>
  <c r="S151" i="3"/>
  <c r="Y151" i="3"/>
  <c r="Z151" i="3"/>
  <c r="AA151" i="3"/>
  <c r="AB151" i="3"/>
  <c r="AC151" i="3"/>
  <c r="M152" i="3"/>
  <c r="S152" i="3"/>
  <c r="Y152" i="3"/>
  <c r="Z152" i="3"/>
  <c r="AA152" i="3"/>
  <c r="AB152" i="3"/>
  <c r="AC152" i="3"/>
  <c r="M153" i="3"/>
  <c r="S153" i="3"/>
  <c r="Y153" i="3"/>
  <c r="Z153" i="3"/>
  <c r="AA153" i="3"/>
  <c r="AB153" i="3"/>
  <c r="AC153" i="3"/>
  <c r="M154" i="3"/>
  <c r="S154" i="3"/>
  <c r="Y154" i="3"/>
  <c r="Z154" i="3"/>
  <c r="AA154" i="3"/>
  <c r="AB154" i="3"/>
  <c r="AC154" i="3"/>
  <c r="M155" i="3"/>
  <c r="S155" i="3"/>
  <c r="Y155" i="3"/>
  <c r="Z155" i="3"/>
  <c r="AA155" i="3"/>
  <c r="AB155" i="3"/>
  <c r="AC155" i="3"/>
  <c r="M156" i="3"/>
  <c r="S156" i="3"/>
  <c r="Y156" i="3"/>
  <c r="Z156" i="3"/>
  <c r="AA156" i="3"/>
  <c r="AB156" i="3"/>
  <c r="AC156" i="3"/>
  <c r="M157" i="3"/>
  <c r="S157" i="3"/>
  <c r="Y157" i="3"/>
  <c r="Z157" i="3"/>
  <c r="AA157" i="3"/>
  <c r="AB157" i="3"/>
  <c r="AC157" i="3"/>
  <c r="M158" i="3"/>
  <c r="S158" i="3"/>
  <c r="Y158" i="3"/>
  <c r="Z158" i="3"/>
  <c r="AA158" i="3"/>
  <c r="AB158" i="3"/>
  <c r="AC158" i="3"/>
  <c r="M159" i="3"/>
  <c r="S159" i="3"/>
  <c r="Y159" i="3"/>
  <c r="Z159" i="3"/>
  <c r="AA159" i="3"/>
  <c r="AB159" i="3"/>
  <c r="AC159" i="3"/>
  <c r="G160" i="3"/>
  <c r="H160" i="3"/>
  <c r="AP160" i="3"/>
  <c r="F15" i="6" s="1"/>
  <c r="M163" i="3"/>
  <c r="M164" i="3"/>
  <c r="G170" i="3"/>
  <c r="G171" i="3"/>
  <c r="G172" i="3"/>
  <c r="G173" i="3"/>
  <c r="G174" i="3"/>
  <c r="G175" i="3"/>
  <c r="G176" i="3"/>
  <c r="G183" i="3" s="1"/>
  <c r="G177" i="3"/>
  <c r="G178" i="3"/>
  <c r="G179" i="3"/>
  <c r="G180" i="3"/>
  <c r="G181" i="3"/>
  <c r="G182" i="3"/>
  <c r="M9" i="21"/>
  <c r="M10" i="21"/>
  <c r="S10" i="21"/>
  <c r="S160" i="21" s="1"/>
  <c r="E2" i="6" s="1"/>
  <c r="Y10" i="21"/>
  <c r="Y160" i="21" s="1"/>
  <c r="E4" i="6" s="1"/>
  <c r="Z10" i="21"/>
  <c r="Z160" i="21" s="1"/>
  <c r="E5" i="6" s="1"/>
  <c r="AA10" i="21"/>
  <c r="AA160" i="21" s="1"/>
  <c r="E6" i="6" s="1"/>
  <c r="AB10" i="21"/>
  <c r="AC10" i="21"/>
  <c r="M11" i="21"/>
  <c r="S11" i="21"/>
  <c r="Y11" i="21"/>
  <c r="Z11" i="21"/>
  <c r="AA11" i="21"/>
  <c r="AB11" i="21"/>
  <c r="AB160" i="21" s="1"/>
  <c r="E7" i="6" s="1"/>
  <c r="AC11" i="21"/>
  <c r="M12" i="21"/>
  <c r="S12" i="21"/>
  <c r="Y12" i="21"/>
  <c r="Z12" i="21"/>
  <c r="AA12" i="21"/>
  <c r="AB12" i="21"/>
  <c r="AC12" i="21"/>
  <c r="M13" i="21"/>
  <c r="S13" i="21"/>
  <c r="Y13" i="21"/>
  <c r="Z13" i="21"/>
  <c r="AA13" i="21"/>
  <c r="AB13" i="21"/>
  <c r="AC13" i="21"/>
  <c r="M14" i="21"/>
  <c r="S14" i="21"/>
  <c r="Y14" i="21"/>
  <c r="Z14" i="21"/>
  <c r="AA14" i="21"/>
  <c r="AB14" i="21"/>
  <c r="AC14" i="21"/>
  <c r="M15" i="21"/>
  <c r="S15" i="21"/>
  <c r="Y15" i="21"/>
  <c r="Z15" i="21"/>
  <c r="AA15" i="21"/>
  <c r="AB15" i="21"/>
  <c r="AC15" i="21"/>
  <c r="M16" i="21"/>
  <c r="S16" i="21"/>
  <c r="Y16" i="21"/>
  <c r="Z16" i="21"/>
  <c r="AA16" i="21"/>
  <c r="AB16" i="21"/>
  <c r="AC16" i="21"/>
  <c r="M17" i="21"/>
  <c r="S17" i="21"/>
  <c r="Y17" i="21"/>
  <c r="Z17" i="21"/>
  <c r="AA17" i="21"/>
  <c r="AB17" i="21"/>
  <c r="AC17" i="21"/>
  <c r="M18" i="21"/>
  <c r="S18" i="21"/>
  <c r="Y18" i="21"/>
  <c r="Z18" i="21"/>
  <c r="AA18" i="21"/>
  <c r="AB18" i="21"/>
  <c r="AC18" i="21"/>
  <c r="M19" i="21"/>
  <c r="S19" i="21"/>
  <c r="Y19" i="21"/>
  <c r="Z19" i="21"/>
  <c r="AA19" i="21"/>
  <c r="AB19" i="21"/>
  <c r="AC19" i="21"/>
  <c r="M20" i="21"/>
  <c r="S20" i="21"/>
  <c r="Y20" i="21"/>
  <c r="Z20" i="21"/>
  <c r="AA20" i="21"/>
  <c r="AB20" i="21"/>
  <c r="AC20" i="21"/>
  <c r="M21" i="21"/>
  <c r="S21" i="21"/>
  <c r="Y21" i="21"/>
  <c r="Z21" i="21"/>
  <c r="AA21" i="21"/>
  <c r="AB21" i="21"/>
  <c r="AC21" i="21"/>
  <c r="M22" i="21"/>
  <c r="S22" i="21"/>
  <c r="Y22" i="21"/>
  <c r="Z22" i="21"/>
  <c r="AA22" i="21"/>
  <c r="AB22" i="21"/>
  <c r="AC22" i="21"/>
  <c r="M23" i="21"/>
  <c r="S23" i="21"/>
  <c r="Y23" i="21"/>
  <c r="Z23" i="21"/>
  <c r="AA23" i="21"/>
  <c r="AB23" i="21"/>
  <c r="AC23" i="21"/>
  <c r="M24" i="21"/>
  <c r="S24" i="21"/>
  <c r="Y24" i="21"/>
  <c r="Z24" i="21"/>
  <c r="AA24" i="21"/>
  <c r="AB24" i="21"/>
  <c r="AC24" i="21"/>
  <c r="M25" i="21"/>
  <c r="S25" i="21"/>
  <c r="Y25" i="21"/>
  <c r="Z25" i="21"/>
  <c r="AA25" i="21"/>
  <c r="AB25" i="21"/>
  <c r="AC25" i="21"/>
  <c r="M26" i="21"/>
  <c r="S26" i="21"/>
  <c r="Y26" i="21"/>
  <c r="Z26" i="21"/>
  <c r="AA26" i="21"/>
  <c r="AB26" i="21"/>
  <c r="AC26" i="21"/>
  <c r="M27" i="21"/>
  <c r="S27" i="21"/>
  <c r="Y27" i="21"/>
  <c r="Z27" i="21"/>
  <c r="AA27" i="21"/>
  <c r="AB27" i="21"/>
  <c r="AC27" i="21"/>
  <c r="M28" i="21"/>
  <c r="S28" i="21"/>
  <c r="Y28" i="21"/>
  <c r="Z28" i="21"/>
  <c r="AA28" i="21"/>
  <c r="AB28" i="21"/>
  <c r="AC28" i="21"/>
  <c r="M29" i="21"/>
  <c r="S29" i="21"/>
  <c r="Y29" i="21"/>
  <c r="Z29" i="21"/>
  <c r="AA29" i="21"/>
  <c r="AB29" i="21"/>
  <c r="AC29" i="21"/>
  <c r="M30" i="21"/>
  <c r="S30" i="21"/>
  <c r="Y30" i="21"/>
  <c r="Z30" i="21"/>
  <c r="AA30" i="21"/>
  <c r="AB30" i="21"/>
  <c r="AC30" i="21"/>
  <c r="M31" i="21"/>
  <c r="S31" i="21"/>
  <c r="Y31" i="21"/>
  <c r="Z31" i="21"/>
  <c r="AA31" i="21"/>
  <c r="AB31" i="21"/>
  <c r="AC31" i="21"/>
  <c r="M32" i="21"/>
  <c r="S32" i="21"/>
  <c r="Y32" i="21"/>
  <c r="Z32" i="21"/>
  <c r="AA32" i="21"/>
  <c r="AB32" i="21"/>
  <c r="AC32" i="21"/>
  <c r="M33" i="21"/>
  <c r="S33" i="21"/>
  <c r="Y33" i="21"/>
  <c r="Z33" i="21"/>
  <c r="AA33" i="21"/>
  <c r="AB33" i="21"/>
  <c r="AC33" i="21"/>
  <c r="M34" i="21"/>
  <c r="S34" i="21"/>
  <c r="Y34" i="21"/>
  <c r="Z34" i="21"/>
  <c r="AA34" i="21"/>
  <c r="AB34" i="21"/>
  <c r="AC34" i="21"/>
  <c r="M35" i="21"/>
  <c r="S35" i="21"/>
  <c r="Y35" i="21"/>
  <c r="Z35" i="21"/>
  <c r="AA35" i="21"/>
  <c r="AB35" i="21"/>
  <c r="AC35" i="21"/>
  <c r="M36" i="21"/>
  <c r="S36" i="21"/>
  <c r="Y36" i="21"/>
  <c r="Z36" i="21"/>
  <c r="AA36" i="21"/>
  <c r="AB36" i="21"/>
  <c r="AC36" i="21"/>
  <c r="M37" i="21"/>
  <c r="S37" i="21"/>
  <c r="Y37" i="21"/>
  <c r="Z37" i="21"/>
  <c r="AA37" i="21"/>
  <c r="AB37" i="21"/>
  <c r="AC37" i="21"/>
  <c r="M38" i="21"/>
  <c r="S38" i="21"/>
  <c r="Y38" i="21"/>
  <c r="Z38" i="21"/>
  <c r="AA38" i="21"/>
  <c r="AB38" i="21"/>
  <c r="AC38" i="21"/>
  <c r="M39" i="21"/>
  <c r="S39" i="21"/>
  <c r="Y39" i="21"/>
  <c r="Z39" i="21"/>
  <c r="AA39" i="21"/>
  <c r="AB39" i="21"/>
  <c r="AC39" i="21"/>
  <c r="M40" i="21"/>
  <c r="S40" i="21"/>
  <c r="Y40" i="21"/>
  <c r="Z40" i="21"/>
  <c r="AA40" i="21"/>
  <c r="AB40" i="21"/>
  <c r="AC40" i="21"/>
  <c r="M41" i="21"/>
  <c r="S41" i="21"/>
  <c r="Y41" i="21"/>
  <c r="Z41" i="21"/>
  <c r="AA41" i="21"/>
  <c r="AB41" i="21"/>
  <c r="AC41" i="21"/>
  <c r="M42" i="21"/>
  <c r="S42" i="21"/>
  <c r="Y42" i="21"/>
  <c r="Z42" i="21"/>
  <c r="AA42" i="21"/>
  <c r="AB42" i="21"/>
  <c r="AC42" i="21"/>
  <c r="M43" i="21"/>
  <c r="S43" i="21"/>
  <c r="Y43" i="21"/>
  <c r="Z43" i="21"/>
  <c r="AA43" i="21"/>
  <c r="AB43" i="21"/>
  <c r="AC43" i="21"/>
  <c r="M44" i="21"/>
  <c r="S44" i="21"/>
  <c r="Y44" i="21"/>
  <c r="Z44" i="21"/>
  <c r="AA44" i="21"/>
  <c r="AB44" i="21"/>
  <c r="AC44" i="21"/>
  <c r="M45" i="21"/>
  <c r="S45" i="21"/>
  <c r="Y45" i="21"/>
  <c r="Z45" i="21"/>
  <c r="AA45" i="21"/>
  <c r="AB45" i="21"/>
  <c r="AC45" i="21"/>
  <c r="M46" i="21"/>
  <c r="S46" i="21"/>
  <c r="Y46" i="21"/>
  <c r="Z46" i="21"/>
  <c r="AA46" i="21"/>
  <c r="AB46" i="21"/>
  <c r="AC46" i="21"/>
  <c r="M47" i="21"/>
  <c r="S47" i="21"/>
  <c r="Y47" i="21"/>
  <c r="Z47" i="21"/>
  <c r="AA47" i="21"/>
  <c r="AB47" i="21"/>
  <c r="AC47" i="21"/>
  <c r="M48" i="21"/>
  <c r="S48" i="21"/>
  <c r="Y48" i="21"/>
  <c r="Z48" i="21"/>
  <c r="AA48" i="21"/>
  <c r="AB48" i="21"/>
  <c r="AC48" i="21"/>
  <c r="M49" i="21"/>
  <c r="S49" i="21"/>
  <c r="Y49" i="21"/>
  <c r="Z49" i="21"/>
  <c r="AA49" i="21"/>
  <c r="AB49" i="21"/>
  <c r="AC49" i="21"/>
  <c r="M50" i="21"/>
  <c r="S50" i="21"/>
  <c r="Y50" i="21"/>
  <c r="Z50" i="21"/>
  <c r="AA50" i="21"/>
  <c r="AB50" i="21"/>
  <c r="AC50" i="21"/>
  <c r="M51" i="21"/>
  <c r="S51" i="21"/>
  <c r="Y51" i="21"/>
  <c r="Z51" i="21"/>
  <c r="AA51" i="21"/>
  <c r="AB51" i="21"/>
  <c r="AC51" i="21"/>
  <c r="M52" i="21"/>
  <c r="S52" i="21"/>
  <c r="Y52" i="21"/>
  <c r="Z52" i="21"/>
  <c r="AA52" i="21"/>
  <c r="AB52" i="21"/>
  <c r="AC52" i="21"/>
  <c r="M53" i="21"/>
  <c r="S53" i="21"/>
  <c r="Y53" i="21"/>
  <c r="Z53" i="21"/>
  <c r="AA53" i="21"/>
  <c r="AB53" i="21"/>
  <c r="AC53" i="21"/>
  <c r="M54" i="21"/>
  <c r="S54" i="21"/>
  <c r="Y54" i="21"/>
  <c r="Z54" i="21"/>
  <c r="AA54" i="21"/>
  <c r="AB54" i="21"/>
  <c r="AC54" i="21"/>
  <c r="M55" i="21"/>
  <c r="S55" i="21"/>
  <c r="Y55" i="21"/>
  <c r="Z55" i="21"/>
  <c r="AA55" i="21"/>
  <c r="AB55" i="21"/>
  <c r="AC55" i="21"/>
  <c r="M56" i="21"/>
  <c r="S56" i="21"/>
  <c r="Y56" i="21"/>
  <c r="Z56" i="21"/>
  <c r="AA56" i="21"/>
  <c r="AB56" i="21"/>
  <c r="AC56" i="21"/>
  <c r="M57" i="21"/>
  <c r="S57" i="21"/>
  <c r="Y57" i="21"/>
  <c r="Z57" i="21"/>
  <c r="AA57" i="21"/>
  <c r="AB57" i="21"/>
  <c r="AC57" i="21"/>
  <c r="M58" i="21"/>
  <c r="S58" i="21"/>
  <c r="Y58" i="21"/>
  <c r="Z58" i="21"/>
  <c r="AA58" i="21"/>
  <c r="AB58" i="21"/>
  <c r="AC58" i="21"/>
  <c r="M59" i="21"/>
  <c r="S59" i="21"/>
  <c r="Y59" i="21"/>
  <c r="Z59" i="21"/>
  <c r="AA59" i="21"/>
  <c r="AB59" i="21"/>
  <c r="AC59" i="21"/>
  <c r="M60" i="21"/>
  <c r="S60" i="21"/>
  <c r="Y60" i="21"/>
  <c r="Z60" i="21"/>
  <c r="AA60" i="21"/>
  <c r="AB60" i="21"/>
  <c r="AC60" i="21"/>
  <c r="M61" i="21"/>
  <c r="S61" i="21"/>
  <c r="Y61" i="21"/>
  <c r="Z61" i="21"/>
  <c r="AA61" i="21"/>
  <c r="AB61" i="21"/>
  <c r="AC61" i="21"/>
  <c r="M62" i="21"/>
  <c r="S62" i="21"/>
  <c r="Y62" i="21"/>
  <c r="Z62" i="21"/>
  <c r="AA62" i="21"/>
  <c r="AB62" i="21"/>
  <c r="AC62" i="21"/>
  <c r="M63" i="21"/>
  <c r="S63" i="21"/>
  <c r="Y63" i="21"/>
  <c r="Z63" i="21"/>
  <c r="AA63" i="21"/>
  <c r="AB63" i="21"/>
  <c r="AC63" i="21"/>
  <c r="M64" i="21"/>
  <c r="S64" i="21"/>
  <c r="Y64" i="21"/>
  <c r="Z64" i="21"/>
  <c r="AA64" i="21"/>
  <c r="AB64" i="21"/>
  <c r="AC64" i="21"/>
  <c r="M65" i="21"/>
  <c r="S65" i="21"/>
  <c r="Y65" i="21"/>
  <c r="Z65" i="21"/>
  <c r="AA65" i="21"/>
  <c r="AB65" i="21"/>
  <c r="AC65" i="21"/>
  <c r="M66" i="21"/>
  <c r="S66" i="21"/>
  <c r="Y66" i="21"/>
  <c r="Z66" i="21"/>
  <c r="AA66" i="21"/>
  <c r="AB66" i="21"/>
  <c r="AC66" i="21"/>
  <c r="M67" i="21"/>
  <c r="S67" i="21"/>
  <c r="Y67" i="21"/>
  <c r="Z67" i="21"/>
  <c r="AA67" i="21"/>
  <c r="AB67" i="21"/>
  <c r="AC67" i="21"/>
  <c r="M68" i="21"/>
  <c r="S68" i="21"/>
  <c r="Y68" i="21"/>
  <c r="Z68" i="21"/>
  <c r="AA68" i="21"/>
  <c r="AB68" i="21"/>
  <c r="AC68" i="21"/>
  <c r="M69" i="21"/>
  <c r="S69" i="21"/>
  <c r="Y69" i="21"/>
  <c r="Z69" i="21"/>
  <c r="AA69" i="21"/>
  <c r="AB69" i="21"/>
  <c r="AC69" i="21"/>
  <c r="M70" i="21"/>
  <c r="S70" i="21"/>
  <c r="Y70" i="21"/>
  <c r="Z70" i="21"/>
  <c r="AA70" i="21"/>
  <c r="AB70" i="21"/>
  <c r="AC70" i="21"/>
  <c r="M71" i="21"/>
  <c r="S71" i="21"/>
  <c r="Y71" i="21"/>
  <c r="Z71" i="21"/>
  <c r="AA71" i="21"/>
  <c r="AB71" i="21"/>
  <c r="AC71" i="21"/>
  <c r="M72" i="21"/>
  <c r="S72" i="21"/>
  <c r="Y72" i="21"/>
  <c r="Z72" i="21"/>
  <c r="AA72" i="21"/>
  <c r="AB72" i="21"/>
  <c r="AC72" i="21"/>
  <c r="M73" i="21"/>
  <c r="S73" i="21"/>
  <c r="Y73" i="21"/>
  <c r="Z73" i="21"/>
  <c r="AA73" i="21"/>
  <c r="AB73" i="21"/>
  <c r="AC73" i="21"/>
  <c r="M74" i="21"/>
  <c r="S74" i="21"/>
  <c r="Y74" i="21"/>
  <c r="Z74" i="21"/>
  <c r="AA74" i="21"/>
  <c r="AB74" i="21"/>
  <c r="AC74" i="21"/>
  <c r="M75" i="21"/>
  <c r="S75" i="21"/>
  <c r="Y75" i="21"/>
  <c r="Z75" i="21"/>
  <c r="AA75" i="21"/>
  <c r="AB75" i="21"/>
  <c r="AC75" i="21"/>
  <c r="M76" i="21"/>
  <c r="S76" i="21"/>
  <c r="Y76" i="21"/>
  <c r="Z76" i="21"/>
  <c r="AA76" i="21"/>
  <c r="AB76" i="21"/>
  <c r="AC76" i="21"/>
  <c r="M77" i="21"/>
  <c r="S77" i="21"/>
  <c r="Y77" i="21"/>
  <c r="Z77" i="21"/>
  <c r="AA77" i="21"/>
  <c r="AB77" i="21"/>
  <c r="AC77" i="21"/>
  <c r="M78" i="21"/>
  <c r="S78" i="21"/>
  <c r="Y78" i="21"/>
  <c r="Z78" i="21"/>
  <c r="AA78" i="21"/>
  <c r="AB78" i="21"/>
  <c r="AC78" i="21"/>
  <c r="M79" i="21"/>
  <c r="S79" i="21"/>
  <c r="Y79" i="21"/>
  <c r="Z79" i="21"/>
  <c r="AA79" i="21"/>
  <c r="AB79" i="21"/>
  <c r="AC79" i="21"/>
  <c r="M80" i="21"/>
  <c r="S80" i="21"/>
  <c r="Y80" i="21"/>
  <c r="Z80" i="21"/>
  <c r="AA80" i="21"/>
  <c r="AB80" i="21"/>
  <c r="AC80" i="21"/>
  <c r="M81" i="21"/>
  <c r="S81" i="21"/>
  <c r="Y81" i="21"/>
  <c r="Z81" i="21"/>
  <c r="AA81" i="21"/>
  <c r="AB81" i="21"/>
  <c r="AC81" i="21"/>
  <c r="M82" i="21"/>
  <c r="S82" i="21"/>
  <c r="Y82" i="21"/>
  <c r="Z82" i="21"/>
  <c r="AA82" i="21"/>
  <c r="AB82" i="21"/>
  <c r="AC82" i="21"/>
  <c r="M83" i="21"/>
  <c r="S83" i="21"/>
  <c r="Y83" i="21"/>
  <c r="Z83" i="21"/>
  <c r="AA83" i="21"/>
  <c r="AB83" i="21"/>
  <c r="AC83" i="21"/>
  <c r="M84" i="21"/>
  <c r="S84" i="21"/>
  <c r="Y84" i="21"/>
  <c r="Z84" i="21"/>
  <c r="AA84" i="21"/>
  <c r="AB84" i="21"/>
  <c r="AC84" i="21"/>
  <c r="M85" i="21"/>
  <c r="S85" i="21"/>
  <c r="Y85" i="21"/>
  <c r="Z85" i="21"/>
  <c r="AA85" i="21"/>
  <c r="AB85" i="21"/>
  <c r="AC85" i="21"/>
  <c r="M86" i="21"/>
  <c r="S86" i="21"/>
  <c r="Y86" i="21"/>
  <c r="Z86" i="21"/>
  <c r="AA86" i="21"/>
  <c r="AB86" i="21"/>
  <c r="AC86" i="21"/>
  <c r="M87" i="21"/>
  <c r="S87" i="21"/>
  <c r="Y87" i="21"/>
  <c r="Z87" i="21"/>
  <c r="AA87" i="21"/>
  <c r="AB87" i="21"/>
  <c r="AC87" i="21"/>
  <c r="M88" i="21"/>
  <c r="S88" i="21"/>
  <c r="Y88" i="21"/>
  <c r="Z88" i="21"/>
  <c r="AA88" i="21"/>
  <c r="AB88" i="21"/>
  <c r="AC88" i="21"/>
  <c r="M89" i="21"/>
  <c r="S89" i="21"/>
  <c r="Y89" i="21"/>
  <c r="Z89" i="21"/>
  <c r="AA89" i="21"/>
  <c r="AB89" i="21"/>
  <c r="AC89" i="21"/>
  <c r="M90" i="21"/>
  <c r="S90" i="21"/>
  <c r="Y90" i="21"/>
  <c r="Z90" i="21"/>
  <c r="AA90" i="21"/>
  <c r="AB90" i="21"/>
  <c r="AC90" i="21"/>
  <c r="M91" i="21"/>
  <c r="S91" i="21"/>
  <c r="Y91" i="21"/>
  <c r="Z91" i="21"/>
  <c r="AA91" i="21"/>
  <c r="AB91" i="21"/>
  <c r="AC91" i="21"/>
  <c r="M92" i="21"/>
  <c r="S92" i="21"/>
  <c r="Y92" i="21"/>
  <c r="Z92" i="21"/>
  <c r="AA92" i="21"/>
  <c r="AB92" i="21"/>
  <c r="AC92" i="21"/>
  <c r="M93" i="21"/>
  <c r="S93" i="21"/>
  <c r="Y93" i="21"/>
  <c r="Z93" i="21"/>
  <c r="AA93" i="21"/>
  <c r="AB93" i="21"/>
  <c r="AC93" i="21"/>
  <c r="M94" i="21"/>
  <c r="S94" i="21"/>
  <c r="Y94" i="21"/>
  <c r="Z94" i="21"/>
  <c r="AA94" i="21"/>
  <c r="AB94" i="21"/>
  <c r="AC94" i="21"/>
  <c r="M95" i="21"/>
  <c r="S95" i="21"/>
  <c r="Y95" i="21"/>
  <c r="Z95" i="21"/>
  <c r="AA95" i="21"/>
  <c r="AB95" i="21"/>
  <c r="AC95" i="21"/>
  <c r="M96" i="21"/>
  <c r="S96" i="21"/>
  <c r="Y96" i="21"/>
  <c r="Z96" i="21"/>
  <c r="AA96" i="21"/>
  <c r="AB96" i="21"/>
  <c r="AC96" i="21"/>
  <c r="M97" i="21"/>
  <c r="S97" i="21"/>
  <c r="Y97" i="21"/>
  <c r="Z97" i="21"/>
  <c r="AA97" i="21"/>
  <c r="AB97" i="21"/>
  <c r="AC97" i="21"/>
  <c r="M98" i="21"/>
  <c r="S98" i="21"/>
  <c r="Y98" i="21"/>
  <c r="Z98" i="21"/>
  <c r="AA98" i="21"/>
  <c r="AB98" i="21"/>
  <c r="AC98" i="21"/>
  <c r="M99" i="21"/>
  <c r="S99" i="21"/>
  <c r="Y99" i="21"/>
  <c r="Z99" i="21"/>
  <c r="AA99" i="21"/>
  <c r="AB99" i="21"/>
  <c r="AC99" i="21"/>
  <c r="M100" i="21"/>
  <c r="S100" i="21"/>
  <c r="Y100" i="21"/>
  <c r="Z100" i="21"/>
  <c r="AA100" i="21"/>
  <c r="AB100" i="21"/>
  <c r="AC100" i="21"/>
  <c r="M101" i="21"/>
  <c r="S101" i="21"/>
  <c r="Y101" i="21"/>
  <c r="Z101" i="21"/>
  <c r="AA101" i="21"/>
  <c r="AB101" i="21"/>
  <c r="AC101" i="21"/>
  <c r="M102" i="21"/>
  <c r="S102" i="21"/>
  <c r="Y102" i="21"/>
  <c r="Z102" i="21"/>
  <c r="AA102" i="21"/>
  <c r="AB102" i="21"/>
  <c r="AC102" i="21"/>
  <c r="M103" i="21"/>
  <c r="S103" i="21"/>
  <c r="Y103" i="21"/>
  <c r="Z103" i="21"/>
  <c r="AA103" i="21"/>
  <c r="AB103" i="21"/>
  <c r="AC103" i="21"/>
  <c r="M104" i="21"/>
  <c r="S104" i="21"/>
  <c r="Y104" i="21"/>
  <c r="Z104" i="21"/>
  <c r="AA104" i="21"/>
  <c r="AB104" i="21"/>
  <c r="AC104" i="21"/>
  <c r="M105" i="21"/>
  <c r="S105" i="21"/>
  <c r="Y105" i="21"/>
  <c r="Z105" i="21"/>
  <c r="AA105" i="21"/>
  <c r="AB105" i="21"/>
  <c r="AC105" i="21"/>
  <c r="M106" i="21"/>
  <c r="S106" i="21"/>
  <c r="Y106" i="21"/>
  <c r="Z106" i="21"/>
  <c r="AA106" i="21"/>
  <c r="AB106" i="21"/>
  <c r="AC106" i="21"/>
  <c r="M107" i="21"/>
  <c r="S107" i="21"/>
  <c r="Y107" i="21"/>
  <c r="Z107" i="21"/>
  <c r="AA107" i="21"/>
  <c r="AB107" i="21"/>
  <c r="AC107" i="21"/>
  <c r="M108" i="21"/>
  <c r="S108" i="21"/>
  <c r="Y108" i="21"/>
  <c r="Z108" i="21"/>
  <c r="AA108" i="21"/>
  <c r="AB108" i="21"/>
  <c r="AC108" i="21"/>
  <c r="M109" i="21"/>
  <c r="S109" i="21"/>
  <c r="Y109" i="21"/>
  <c r="Z109" i="21"/>
  <c r="AA109" i="21"/>
  <c r="AB109" i="21"/>
  <c r="AC109" i="21"/>
  <c r="M110" i="21"/>
  <c r="S110" i="21"/>
  <c r="Y110" i="21"/>
  <c r="Z110" i="21"/>
  <c r="AA110" i="21"/>
  <c r="AB110" i="21"/>
  <c r="AC110" i="21"/>
  <c r="M111" i="21"/>
  <c r="S111" i="21"/>
  <c r="Y111" i="21"/>
  <c r="Z111" i="21"/>
  <c r="AA111" i="21"/>
  <c r="AB111" i="21"/>
  <c r="AC111" i="21"/>
  <c r="M112" i="21"/>
  <c r="S112" i="21"/>
  <c r="Y112" i="21"/>
  <c r="Z112" i="21"/>
  <c r="AA112" i="21"/>
  <c r="AB112" i="21"/>
  <c r="AC112" i="21"/>
  <c r="M113" i="21"/>
  <c r="S113" i="21"/>
  <c r="Y113" i="21"/>
  <c r="Z113" i="21"/>
  <c r="AA113" i="21"/>
  <c r="AB113" i="21"/>
  <c r="AC113" i="21"/>
  <c r="M114" i="21"/>
  <c r="S114" i="21"/>
  <c r="Y114" i="21"/>
  <c r="Z114" i="21"/>
  <c r="AA114" i="21"/>
  <c r="AB114" i="21"/>
  <c r="AC114" i="21"/>
  <c r="M115" i="21"/>
  <c r="S115" i="21"/>
  <c r="Y115" i="21"/>
  <c r="Z115" i="21"/>
  <c r="AA115" i="21"/>
  <c r="AB115" i="21"/>
  <c r="AC115" i="21"/>
  <c r="M116" i="21"/>
  <c r="S116" i="21"/>
  <c r="Y116" i="21"/>
  <c r="Z116" i="21"/>
  <c r="AA116" i="21"/>
  <c r="AB116" i="21"/>
  <c r="AC116" i="21"/>
  <c r="M117" i="21"/>
  <c r="S117" i="21"/>
  <c r="Y117" i="21"/>
  <c r="Z117" i="21"/>
  <c r="AA117" i="21"/>
  <c r="AB117" i="21"/>
  <c r="AC117" i="21"/>
  <c r="M118" i="21"/>
  <c r="S118" i="21"/>
  <c r="Y118" i="21"/>
  <c r="Z118" i="21"/>
  <c r="AA118" i="21"/>
  <c r="AB118" i="21"/>
  <c r="AC118" i="21"/>
  <c r="M119" i="21"/>
  <c r="S119" i="21"/>
  <c r="Y119" i="21"/>
  <c r="Z119" i="21"/>
  <c r="AA119" i="21"/>
  <c r="AB119" i="21"/>
  <c r="AC119" i="21"/>
  <c r="M120" i="21"/>
  <c r="S120" i="21"/>
  <c r="Y120" i="21"/>
  <c r="Z120" i="21"/>
  <c r="AA120" i="21"/>
  <c r="AB120" i="21"/>
  <c r="AC120" i="21"/>
  <c r="M121" i="21"/>
  <c r="S121" i="21"/>
  <c r="Y121" i="21"/>
  <c r="Z121" i="21"/>
  <c r="AA121" i="21"/>
  <c r="AB121" i="21"/>
  <c r="AC121" i="21"/>
  <c r="M122" i="21"/>
  <c r="S122" i="21"/>
  <c r="Y122" i="21"/>
  <c r="Z122" i="21"/>
  <c r="AA122" i="21"/>
  <c r="AB122" i="21"/>
  <c r="AC122" i="21"/>
  <c r="M123" i="21"/>
  <c r="S123" i="21"/>
  <c r="Y123" i="21"/>
  <c r="Z123" i="21"/>
  <c r="AA123" i="21"/>
  <c r="AB123" i="21"/>
  <c r="AC123" i="21"/>
  <c r="M124" i="21"/>
  <c r="S124" i="21"/>
  <c r="Y124" i="21"/>
  <c r="Z124" i="21"/>
  <c r="AA124" i="21"/>
  <c r="AB124" i="21"/>
  <c r="AC124" i="21"/>
  <c r="M125" i="21"/>
  <c r="S125" i="21"/>
  <c r="Y125" i="21"/>
  <c r="Z125" i="21"/>
  <c r="AA125" i="21"/>
  <c r="AB125" i="21"/>
  <c r="AC125" i="21"/>
  <c r="M126" i="21"/>
  <c r="S126" i="21"/>
  <c r="Y126" i="21"/>
  <c r="Z126" i="21"/>
  <c r="AA126" i="21"/>
  <c r="AB126" i="21"/>
  <c r="AC126" i="21"/>
  <c r="M127" i="21"/>
  <c r="S127" i="21"/>
  <c r="Y127" i="21"/>
  <c r="Z127" i="21"/>
  <c r="AA127" i="21"/>
  <c r="AB127" i="21"/>
  <c r="AC127" i="21"/>
  <c r="M128" i="21"/>
  <c r="S128" i="21"/>
  <c r="Y128" i="21"/>
  <c r="Z128" i="21"/>
  <c r="AA128" i="21"/>
  <c r="AB128" i="21"/>
  <c r="AC128" i="21"/>
  <c r="M129" i="21"/>
  <c r="S129" i="21"/>
  <c r="Y129" i="21"/>
  <c r="Z129" i="21"/>
  <c r="AA129" i="21"/>
  <c r="AB129" i="21"/>
  <c r="AC129" i="21"/>
  <c r="M130" i="21"/>
  <c r="S130" i="21"/>
  <c r="Y130" i="21"/>
  <c r="Z130" i="21"/>
  <c r="AA130" i="21"/>
  <c r="AB130" i="21"/>
  <c r="AC130" i="21"/>
  <c r="M131" i="21"/>
  <c r="S131" i="21"/>
  <c r="Y131" i="21"/>
  <c r="Z131" i="21"/>
  <c r="AA131" i="21"/>
  <c r="AB131" i="21"/>
  <c r="AC131" i="21"/>
  <c r="M132" i="21"/>
  <c r="S132" i="21"/>
  <c r="Y132" i="21"/>
  <c r="Z132" i="21"/>
  <c r="AA132" i="21"/>
  <c r="AB132" i="21"/>
  <c r="AC132" i="21"/>
  <c r="M133" i="21"/>
  <c r="S133" i="21"/>
  <c r="Y133" i="21"/>
  <c r="Z133" i="21"/>
  <c r="AA133" i="21"/>
  <c r="AB133" i="21"/>
  <c r="AC133" i="21"/>
  <c r="M134" i="21"/>
  <c r="S134" i="21"/>
  <c r="Y134" i="21"/>
  <c r="Z134" i="21"/>
  <c r="AA134" i="21"/>
  <c r="AB134" i="21"/>
  <c r="AC134" i="21"/>
  <c r="M135" i="21"/>
  <c r="S135" i="21"/>
  <c r="Y135" i="21"/>
  <c r="Z135" i="21"/>
  <c r="AA135" i="21"/>
  <c r="AB135" i="21"/>
  <c r="AC135" i="21"/>
  <c r="M136" i="21"/>
  <c r="S136" i="21"/>
  <c r="Y136" i="21"/>
  <c r="Z136" i="21"/>
  <c r="AA136" i="21"/>
  <c r="AB136" i="21"/>
  <c r="AC136" i="21"/>
  <c r="M137" i="21"/>
  <c r="S137" i="21"/>
  <c r="Y137" i="21"/>
  <c r="Z137" i="21"/>
  <c r="AA137" i="21"/>
  <c r="AB137" i="21"/>
  <c r="AC137" i="21"/>
  <c r="M138" i="21"/>
  <c r="S138" i="21"/>
  <c r="Y138" i="21"/>
  <c r="Z138" i="21"/>
  <c r="AA138" i="21"/>
  <c r="AB138" i="21"/>
  <c r="AC138" i="21"/>
  <c r="M139" i="21"/>
  <c r="S139" i="21"/>
  <c r="Y139" i="21"/>
  <c r="Z139" i="21"/>
  <c r="AA139" i="21"/>
  <c r="AB139" i="21"/>
  <c r="AC139" i="21"/>
  <c r="M140" i="21"/>
  <c r="S140" i="21"/>
  <c r="Y140" i="21"/>
  <c r="Z140" i="21"/>
  <c r="AA140" i="21"/>
  <c r="AB140" i="21"/>
  <c r="AC140" i="21"/>
  <c r="M141" i="21"/>
  <c r="S141" i="21"/>
  <c r="Y141" i="21"/>
  <c r="Z141" i="21"/>
  <c r="AA141" i="21"/>
  <c r="AB141" i="21"/>
  <c r="AC141" i="21"/>
  <c r="M142" i="21"/>
  <c r="S142" i="21"/>
  <c r="Y142" i="21"/>
  <c r="Z142" i="21"/>
  <c r="AA142" i="21"/>
  <c r="AB142" i="21"/>
  <c r="AC142" i="21"/>
  <c r="M143" i="21"/>
  <c r="S143" i="21"/>
  <c r="Y143" i="21"/>
  <c r="Z143" i="21"/>
  <c r="AA143" i="21"/>
  <c r="AB143" i="21"/>
  <c r="AC143" i="21"/>
  <c r="M144" i="21"/>
  <c r="S144" i="21"/>
  <c r="Y144" i="21"/>
  <c r="Z144" i="21"/>
  <c r="AA144" i="21"/>
  <c r="AB144" i="21"/>
  <c r="AC144" i="21"/>
  <c r="M145" i="21"/>
  <c r="S145" i="21"/>
  <c r="Y145" i="21"/>
  <c r="Z145" i="21"/>
  <c r="AA145" i="21"/>
  <c r="AB145" i="21"/>
  <c r="AC145" i="21"/>
  <c r="M146" i="21"/>
  <c r="S146" i="21"/>
  <c r="Y146" i="21"/>
  <c r="Z146" i="21"/>
  <c r="AA146" i="21"/>
  <c r="AB146" i="21"/>
  <c r="AC146" i="21"/>
  <c r="M147" i="21"/>
  <c r="S147" i="21"/>
  <c r="Y147" i="21"/>
  <c r="Z147" i="21"/>
  <c r="AA147" i="21"/>
  <c r="AB147" i="21"/>
  <c r="AC147" i="21"/>
  <c r="M148" i="21"/>
  <c r="S148" i="21"/>
  <c r="Y148" i="21"/>
  <c r="Z148" i="21"/>
  <c r="AA148" i="21"/>
  <c r="AB148" i="21"/>
  <c r="AC148" i="21"/>
  <c r="M149" i="21"/>
  <c r="S149" i="21"/>
  <c r="Y149" i="21"/>
  <c r="Z149" i="21"/>
  <c r="AA149" i="21"/>
  <c r="AB149" i="21"/>
  <c r="AC149" i="21"/>
  <c r="M150" i="21"/>
  <c r="S150" i="21"/>
  <c r="Y150" i="21"/>
  <c r="Z150" i="21"/>
  <c r="AA150" i="21"/>
  <c r="AB150" i="21"/>
  <c r="AC150" i="21"/>
  <c r="M151" i="21"/>
  <c r="S151" i="21"/>
  <c r="Y151" i="21"/>
  <c r="Z151" i="21"/>
  <c r="AA151" i="21"/>
  <c r="AB151" i="21"/>
  <c r="AC151" i="21"/>
  <c r="M152" i="21"/>
  <c r="S152" i="21"/>
  <c r="Y152" i="21"/>
  <c r="Z152" i="21"/>
  <c r="AA152" i="21"/>
  <c r="AB152" i="21"/>
  <c r="AC152" i="21"/>
  <c r="M153" i="21"/>
  <c r="S153" i="21"/>
  <c r="Y153" i="21"/>
  <c r="Z153" i="21"/>
  <c r="AA153" i="21"/>
  <c r="AB153" i="21"/>
  <c r="AC153" i="21"/>
  <c r="M154" i="21"/>
  <c r="S154" i="21"/>
  <c r="Y154" i="21"/>
  <c r="Z154" i="21"/>
  <c r="AA154" i="21"/>
  <c r="AB154" i="21"/>
  <c r="AC154" i="21"/>
  <c r="M155" i="21"/>
  <c r="S155" i="21"/>
  <c r="Y155" i="21"/>
  <c r="Z155" i="21"/>
  <c r="AA155" i="21"/>
  <c r="AB155" i="21"/>
  <c r="AC155" i="21"/>
  <c r="M156" i="21"/>
  <c r="S156" i="21"/>
  <c r="Y156" i="21"/>
  <c r="Z156" i="21"/>
  <c r="AA156" i="21"/>
  <c r="AB156" i="21"/>
  <c r="AC156" i="21"/>
  <c r="M157" i="21"/>
  <c r="S157" i="21"/>
  <c r="Y157" i="21"/>
  <c r="Z157" i="21"/>
  <c r="AA157" i="21"/>
  <c r="AB157" i="21"/>
  <c r="AC157" i="21"/>
  <c r="M158" i="21"/>
  <c r="S158" i="21"/>
  <c r="Y158" i="21"/>
  <c r="Z158" i="21"/>
  <c r="AA158" i="21"/>
  <c r="AB158" i="21"/>
  <c r="AC158" i="21"/>
  <c r="M159" i="21"/>
  <c r="S159" i="21"/>
  <c r="Y159" i="21"/>
  <c r="Z159" i="21"/>
  <c r="AA159" i="21"/>
  <c r="AB159" i="21"/>
  <c r="AC159" i="21"/>
  <c r="G160" i="21"/>
  <c r="H160" i="21"/>
  <c r="AC160" i="21"/>
  <c r="E8" i="6" s="1"/>
  <c r="AE160" i="21"/>
  <c r="E9" i="6" s="1"/>
  <c r="AR160" i="21"/>
  <c r="E17" i="6" s="1"/>
  <c r="AS160" i="21"/>
  <c r="E18" i="6" s="1"/>
  <c r="M163" i="21"/>
  <c r="M164" i="21"/>
  <c r="M21" i="7"/>
  <c r="M22" i="7"/>
  <c r="M23" i="7"/>
  <c r="M24" i="7"/>
  <c r="M9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10" i="7"/>
  <c r="M17" i="7"/>
  <c r="M18" i="7"/>
  <c r="M19" i="7"/>
  <c r="M20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10" i="9"/>
  <c r="M11" i="9"/>
  <c r="M12" i="9"/>
  <c r="M13" i="9"/>
  <c r="M14" i="9"/>
  <c r="M15" i="9"/>
  <c r="M16" i="9"/>
  <c r="M17" i="9"/>
  <c r="M18" i="9"/>
  <c r="M19" i="9"/>
  <c r="M20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10" i="10"/>
  <c r="M11" i="10"/>
  <c r="M12" i="10"/>
  <c r="M13" i="10"/>
  <c r="M14" i="10"/>
  <c r="M15" i="10"/>
  <c r="M16" i="10"/>
  <c r="M17" i="10"/>
  <c r="M18" i="10"/>
  <c r="M19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10" i="11"/>
  <c r="M11" i="11"/>
  <c r="M12" i="11"/>
  <c r="M13" i="11"/>
  <c r="M14" i="11"/>
  <c r="M15" i="11"/>
  <c r="M16" i="11"/>
  <c r="M17" i="11"/>
  <c r="M18" i="11"/>
  <c r="M19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M99" i="11"/>
  <c r="M100" i="11"/>
  <c r="M101" i="11"/>
  <c r="M10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M141" i="11"/>
  <c r="M142" i="11"/>
  <c r="M143" i="11"/>
  <c r="M144" i="11"/>
  <c r="M145" i="11"/>
  <c r="M146" i="11"/>
  <c r="M147" i="11"/>
  <c r="M148" i="11"/>
  <c r="M149" i="11"/>
  <c r="M150" i="11"/>
  <c r="M151" i="11"/>
  <c r="M152" i="11"/>
  <c r="M153" i="11"/>
  <c r="M154" i="11"/>
  <c r="M155" i="11"/>
  <c r="M156" i="11"/>
  <c r="M157" i="11"/>
  <c r="M158" i="11"/>
  <c r="M159" i="11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10" i="12"/>
  <c r="M11" i="12"/>
  <c r="M12" i="12"/>
  <c r="M13" i="12"/>
  <c r="M14" i="12"/>
  <c r="M15" i="12"/>
  <c r="M16" i="12"/>
  <c r="M17" i="12"/>
  <c r="M18" i="12"/>
  <c r="M19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10" i="13"/>
  <c r="M11" i="13"/>
  <c r="M12" i="13"/>
  <c r="M13" i="13"/>
  <c r="M14" i="13"/>
  <c r="M15" i="13"/>
  <c r="M16" i="13"/>
  <c r="M17" i="13"/>
  <c r="M18" i="13"/>
  <c r="M19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10" i="14"/>
  <c r="M11" i="14"/>
  <c r="M12" i="14"/>
  <c r="M13" i="14"/>
  <c r="M14" i="14"/>
  <c r="M15" i="14"/>
  <c r="M16" i="14"/>
  <c r="M17" i="14"/>
  <c r="M18" i="14"/>
  <c r="M19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10" i="15"/>
  <c r="M11" i="15"/>
  <c r="M12" i="15"/>
  <c r="M13" i="15"/>
  <c r="M14" i="15"/>
  <c r="M15" i="15"/>
  <c r="M16" i="15"/>
  <c r="M17" i="15"/>
  <c r="M18" i="15"/>
  <c r="M19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10" i="16"/>
  <c r="M11" i="16"/>
  <c r="M12" i="16"/>
  <c r="M13" i="16"/>
  <c r="M14" i="16"/>
  <c r="M15" i="16"/>
  <c r="M16" i="16"/>
  <c r="M17" i="16"/>
  <c r="M18" i="16"/>
  <c r="M19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4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10" i="17"/>
  <c r="M11" i="17"/>
  <c r="M12" i="17"/>
  <c r="M13" i="17"/>
  <c r="M14" i="17"/>
  <c r="M15" i="17"/>
  <c r="M16" i="17"/>
  <c r="M17" i="17"/>
  <c r="M18" i="17"/>
  <c r="M19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10" i="18"/>
  <c r="M11" i="18"/>
  <c r="M12" i="18"/>
  <c r="M13" i="18"/>
  <c r="M14" i="18"/>
  <c r="M15" i="18"/>
  <c r="M16" i="18"/>
  <c r="M17" i="18"/>
  <c r="M18" i="18"/>
  <c r="M19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4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2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5" i="18"/>
  <c r="M156" i="18"/>
  <c r="M157" i="18"/>
  <c r="M158" i="18"/>
  <c r="M159" i="18"/>
  <c r="M10" i="19"/>
  <c r="S10" i="19"/>
  <c r="M11" i="19"/>
  <c r="S11" i="19"/>
  <c r="S160" i="19" s="1"/>
  <c r="M12" i="19"/>
  <c r="S12" i="19"/>
  <c r="M13" i="19"/>
  <c r="S13" i="19"/>
  <c r="M14" i="19"/>
  <c r="S14" i="19"/>
  <c r="M15" i="19"/>
  <c r="S15" i="19"/>
  <c r="M16" i="19"/>
  <c r="S16" i="19"/>
  <c r="M17" i="19"/>
  <c r="S17" i="19"/>
  <c r="M18" i="19"/>
  <c r="S18" i="19"/>
  <c r="M19" i="19"/>
  <c r="S19" i="19"/>
  <c r="M20" i="19"/>
  <c r="S20" i="19"/>
  <c r="M21" i="19"/>
  <c r="S21" i="19"/>
  <c r="M22" i="19"/>
  <c r="S22" i="19"/>
  <c r="M23" i="19"/>
  <c r="S23" i="19"/>
  <c r="M24" i="19"/>
  <c r="S24" i="19"/>
  <c r="M25" i="19"/>
  <c r="S25" i="19"/>
  <c r="M26" i="19"/>
  <c r="S26" i="19"/>
  <c r="M27" i="19"/>
  <c r="S27" i="19"/>
  <c r="M28" i="19"/>
  <c r="S28" i="19"/>
  <c r="M29" i="19"/>
  <c r="S29" i="19"/>
  <c r="M30" i="19"/>
  <c r="S30" i="19"/>
  <c r="M31" i="19"/>
  <c r="S31" i="19"/>
  <c r="M32" i="19"/>
  <c r="S32" i="19"/>
  <c r="M33" i="19"/>
  <c r="S33" i="19"/>
  <c r="M34" i="19"/>
  <c r="S34" i="19"/>
  <c r="M35" i="19"/>
  <c r="S35" i="19"/>
  <c r="M36" i="19"/>
  <c r="S36" i="19"/>
  <c r="M37" i="19"/>
  <c r="S37" i="19"/>
  <c r="M38" i="19"/>
  <c r="S38" i="19"/>
  <c r="M39" i="19"/>
  <c r="S39" i="19"/>
  <c r="M40" i="19"/>
  <c r="S40" i="19"/>
  <c r="M41" i="19"/>
  <c r="S41" i="19"/>
  <c r="M42" i="19"/>
  <c r="S42" i="19"/>
  <c r="M43" i="19"/>
  <c r="S43" i="19"/>
  <c r="M44" i="19"/>
  <c r="S44" i="19"/>
  <c r="M45" i="19"/>
  <c r="S45" i="19"/>
  <c r="M46" i="19"/>
  <c r="S46" i="19"/>
  <c r="M47" i="19"/>
  <c r="S47" i="19"/>
  <c r="M48" i="19"/>
  <c r="S48" i="19"/>
  <c r="M49" i="19"/>
  <c r="S49" i="19"/>
  <c r="M50" i="19"/>
  <c r="S50" i="19"/>
  <c r="M51" i="19"/>
  <c r="S51" i="19"/>
  <c r="M52" i="19"/>
  <c r="S52" i="19"/>
  <c r="M53" i="19"/>
  <c r="S53" i="19"/>
  <c r="M54" i="19"/>
  <c r="S54" i="19"/>
  <c r="M55" i="19"/>
  <c r="S55" i="19"/>
  <c r="M56" i="19"/>
  <c r="S56" i="19"/>
  <c r="M57" i="19"/>
  <c r="S57" i="19"/>
  <c r="M58" i="19"/>
  <c r="S58" i="19"/>
  <c r="M59" i="19"/>
  <c r="S59" i="19"/>
  <c r="M60" i="19"/>
  <c r="S60" i="19"/>
  <c r="M61" i="19"/>
  <c r="S61" i="19"/>
  <c r="M62" i="19"/>
  <c r="S62" i="19"/>
  <c r="M63" i="19"/>
  <c r="S63" i="19"/>
  <c r="M64" i="19"/>
  <c r="S64" i="19"/>
  <c r="M65" i="19"/>
  <c r="S65" i="19"/>
  <c r="M66" i="19"/>
  <c r="S66" i="19"/>
  <c r="M67" i="19"/>
  <c r="S67" i="19"/>
  <c r="M68" i="19"/>
  <c r="S68" i="19"/>
  <c r="M69" i="19"/>
  <c r="S69" i="19"/>
  <c r="M70" i="19"/>
  <c r="S70" i="19"/>
  <c r="M71" i="19"/>
  <c r="S71" i="19"/>
  <c r="M72" i="19"/>
  <c r="S72" i="19"/>
  <c r="M73" i="19"/>
  <c r="S73" i="19"/>
  <c r="M74" i="19"/>
  <c r="S74" i="19"/>
  <c r="M75" i="19"/>
  <c r="S75" i="19"/>
  <c r="M76" i="19"/>
  <c r="S76" i="19"/>
  <c r="M77" i="19"/>
  <c r="S77" i="19"/>
  <c r="M78" i="19"/>
  <c r="S78" i="19"/>
  <c r="M79" i="19"/>
  <c r="S79" i="19"/>
  <c r="M80" i="19"/>
  <c r="S80" i="19"/>
  <c r="M81" i="19"/>
  <c r="S81" i="19"/>
  <c r="M82" i="19"/>
  <c r="S82" i="19"/>
  <c r="M83" i="19"/>
  <c r="S83" i="19"/>
  <c r="M84" i="19"/>
  <c r="S84" i="19"/>
  <c r="M85" i="19"/>
  <c r="S85" i="19"/>
  <c r="M86" i="19"/>
  <c r="S86" i="19"/>
  <c r="M87" i="19"/>
  <c r="S87" i="19"/>
  <c r="M88" i="19"/>
  <c r="S88" i="19"/>
  <c r="M89" i="19"/>
  <c r="S89" i="19"/>
  <c r="M90" i="19"/>
  <c r="S90" i="19"/>
  <c r="M91" i="19"/>
  <c r="S91" i="19"/>
  <c r="M92" i="19"/>
  <c r="S92" i="19"/>
  <c r="M93" i="19"/>
  <c r="S93" i="19"/>
  <c r="M94" i="19"/>
  <c r="S94" i="19"/>
  <c r="M95" i="19"/>
  <c r="S95" i="19"/>
  <c r="M96" i="19"/>
  <c r="S96" i="19"/>
  <c r="M97" i="19"/>
  <c r="S97" i="19"/>
  <c r="M98" i="19"/>
  <c r="S98" i="19"/>
  <c r="M99" i="19"/>
  <c r="S99" i="19"/>
  <c r="M100" i="19"/>
  <c r="S100" i="19"/>
  <c r="M101" i="19"/>
  <c r="S101" i="19"/>
  <c r="M102" i="19"/>
  <c r="S102" i="19"/>
  <c r="M103" i="19"/>
  <c r="S103" i="19"/>
  <c r="M104" i="19"/>
  <c r="S104" i="19"/>
  <c r="M105" i="19"/>
  <c r="S105" i="19"/>
  <c r="M106" i="19"/>
  <c r="S106" i="19"/>
  <c r="M107" i="19"/>
  <c r="S107" i="19"/>
  <c r="M108" i="19"/>
  <c r="S108" i="19"/>
  <c r="M109" i="19"/>
  <c r="S109" i="19"/>
  <c r="M110" i="19"/>
  <c r="S110" i="19"/>
  <c r="M111" i="19"/>
  <c r="S111" i="19"/>
  <c r="M112" i="19"/>
  <c r="S112" i="19"/>
  <c r="M113" i="19"/>
  <c r="S113" i="19"/>
  <c r="M114" i="19"/>
  <c r="S114" i="19"/>
  <c r="M115" i="19"/>
  <c r="S115" i="19"/>
  <c r="M116" i="19"/>
  <c r="S116" i="19"/>
  <c r="M117" i="19"/>
  <c r="S117" i="19"/>
  <c r="M118" i="19"/>
  <c r="S118" i="19"/>
  <c r="M119" i="19"/>
  <c r="S119" i="19"/>
  <c r="M120" i="19"/>
  <c r="S120" i="19"/>
  <c r="M121" i="19"/>
  <c r="S121" i="19"/>
  <c r="M122" i="19"/>
  <c r="S122" i="19"/>
  <c r="M123" i="19"/>
  <c r="S123" i="19"/>
  <c r="M124" i="19"/>
  <c r="S124" i="19"/>
  <c r="M125" i="19"/>
  <c r="S125" i="19"/>
  <c r="M126" i="19"/>
  <c r="S126" i="19"/>
  <c r="M127" i="19"/>
  <c r="S127" i="19"/>
  <c r="M128" i="19"/>
  <c r="S128" i="19"/>
  <c r="M129" i="19"/>
  <c r="S129" i="19"/>
  <c r="M130" i="19"/>
  <c r="S130" i="19"/>
  <c r="M131" i="19"/>
  <c r="S131" i="19"/>
  <c r="M132" i="19"/>
  <c r="S132" i="19"/>
  <c r="M133" i="19"/>
  <c r="S133" i="19"/>
  <c r="M134" i="19"/>
  <c r="S134" i="19"/>
  <c r="M135" i="19"/>
  <c r="S135" i="19"/>
  <c r="M136" i="19"/>
  <c r="S136" i="19"/>
  <c r="M137" i="19"/>
  <c r="S137" i="19"/>
  <c r="M138" i="19"/>
  <c r="S138" i="19"/>
  <c r="M139" i="19"/>
  <c r="S139" i="19"/>
  <c r="M140" i="19"/>
  <c r="S140" i="19"/>
  <c r="M141" i="19"/>
  <c r="S141" i="19"/>
  <c r="M142" i="19"/>
  <c r="S142" i="19"/>
  <c r="M143" i="19"/>
  <c r="S143" i="19"/>
  <c r="M144" i="19"/>
  <c r="S144" i="19"/>
  <c r="M145" i="19"/>
  <c r="S145" i="19"/>
  <c r="M146" i="19"/>
  <c r="S146" i="19"/>
  <c r="M147" i="19"/>
  <c r="S147" i="19"/>
  <c r="M148" i="19"/>
  <c r="S148" i="19"/>
  <c r="M149" i="19"/>
  <c r="S149" i="19"/>
  <c r="M150" i="19"/>
  <c r="S150" i="19"/>
  <c r="M151" i="19"/>
  <c r="S151" i="19"/>
  <c r="M152" i="19"/>
  <c r="S152" i="19"/>
  <c r="M153" i="19"/>
  <c r="S153" i="19"/>
  <c r="M154" i="19"/>
  <c r="S154" i="19"/>
  <c r="M155" i="19"/>
  <c r="S155" i="19"/>
  <c r="M156" i="19"/>
  <c r="S156" i="19"/>
  <c r="M157" i="19"/>
  <c r="S157" i="19"/>
  <c r="M158" i="19"/>
  <c r="S158" i="19"/>
  <c r="M159" i="19"/>
  <c r="S159" i="19"/>
  <c r="G160" i="19"/>
  <c r="G21" i="8" s="1"/>
  <c r="H160" i="19"/>
  <c r="H21" i="8" s="1"/>
  <c r="M163" i="19"/>
  <c r="M164" i="19"/>
  <c r="S10" i="18"/>
  <c r="S160" i="18" s="1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S149" i="18"/>
  <c r="S150" i="18"/>
  <c r="S151" i="18"/>
  <c r="S152" i="18"/>
  <c r="S153" i="18"/>
  <c r="S154" i="18"/>
  <c r="S155" i="18"/>
  <c r="S156" i="18"/>
  <c r="S157" i="18"/>
  <c r="S158" i="18"/>
  <c r="S159" i="18"/>
  <c r="G160" i="18"/>
  <c r="G20" i="8" s="1"/>
  <c r="H160" i="18"/>
  <c r="H20" i="8" s="1"/>
  <c r="M163" i="18"/>
  <c r="M164" i="18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60" i="17" s="1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G160" i="17"/>
  <c r="H160" i="17"/>
  <c r="M163" i="17"/>
  <c r="M164" i="17"/>
  <c r="S10" i="16"/>
  <c r="S160" i="16" s="1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8" i="16"/>
  <c r="S129" i="16"/>
  <c r="S130" i="16"/>
  <c r="S131" i="16"/>
  <c r="S132" i="16"/>
  <c r="S133" i="16"/>
  <c r="S134" i="16"/>
  <c r="S135" i="16"/>
  <c r="S136" i="16"/>
  <c r="S137" i="16"/>
  <c r="S138" i="16"/>
  <c r="S139" i="16"/>
  <c r="S140" i="16"/>
  <c r="S141" i="16"/>
  <c r="S142" i="16"/>
  <c r="S143" i="16"/>
  <c r="S144" i="16"/>
  <c r="S145" i="16"/>
  <c r="S146" i="16"/>
  <c r="S147" i="16"/>
  <c r="S148" i="16"/>
  <c r="S149" i="16"/>
  <c r="S150" i="16"/>
  <c r="S151" i="16"/>
  <c r="S152" i="16"/>
  <c r="S153" i="16"/>
  <c r="S154" i="16"/>
  <c r="S155" i="16"/>
  <c r="S156" i="16"/>
  <c r="S157" i="16"/>
  <c r="S158" i="16"/>
  <c r="S159" i="16"/>
  <c r="G160" i="16"/>
  <c r="G18" i="8" s="1"/>
  <c r="H160" i="16"/>
  <c r="M163" i="16"/>
  <c r="M164" i="16"/>
  <c r="S10" i="15"/>
  <c r="S160" i="15" s="1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G160" i="15"/>
  <c r="H160" i="15"/>
  <c r="H17" i="8" s="1"/>
  <c r="M163" i="15"/>
  <c r="M164" i="15"/>
  <c r="G160" i="14"/>
  <c r="H160" i="14"/>
  <c r="AE160" i="14"/>
  <c r="M163" i="14"/>
  <c r="M164" i="14"/>
  <c r="S10" i="13"/>
  <c r="S11" i="13"/>
  <c r="S12" i="13"/>
  <c r="S13" i="13"/>
  <c r="S160" i="13" s="1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G160" i="13"/>
  <c r="G15" i="8" s="1"/>
  <c r="H160" i="13"/>
  <c r="AE160" i="13"/>
  <c r="M163" i="13"/>
  <c r="M164" i="13"/>
  <c r="G160" i="12"/>
  <c r="G14" i="8" s="1"/>
  <c r="H160" i="12"/>
  <c r="H14" i="8" s="1"/>
  <c r="M163" i="12"/>
  <c r="M164" i="12"/>
  <c r="G160" i="11"/>
  <c r="G13" i="8" s="1"/>
  <c r="H160" i="11"/>
  <c r="H13" i="8" s="1"/>
  <c r="M163" i="11"/>
  <c r="M164" i="11"/>
  <c r="G160" i="10"/>
  <c r="G12" i="8" s="1"/>
  <c r="H160" i="10"/>
  <c r="H12" i="8" s="1"/>
  <c r="M163" i="10"/>
  <c r="M164" i="10"/>
  <c r="G160" i="9"/>
  <c r="G11" i="8" s="1"/>
  <c r="H160" i="9"/>
  <c r="M163" i="9"/>
  <c r="M164" i="9"/>
  <c r="G160" i="7"/>
  <c r="G10" i="8" s="1"/>
  <c r="H160" i="7"/>
  <c r="H10" i="8" s="1"/>
  <c r="Q160" i="7"/>
  <c r="P164" i="7" s="1"/>
  <c r="M163" i="7"/>
  <c r="M164" i="7"/>
  <c r="G3" i="8"/>
  <c r="I3" i="8"/>
  <c r="J5" i="8"/>
  <c r="K9" i="8"/>
  <c r="I10" i="8"/>
  <c r="J10" i="8"/>
  <c r="L10" i="8"/>
  <c r="M10" i="8"/>
  <c r="H11" i="8"/>
  <c r="I11" i="8"/>
  <c r="J11" i="8"/>
  <c r="L11" i="8"/>
  <c r="M11" i="8"/>
  <c r="I12" i="8"/>
  <c r="J12" i="8"/>
  <c r="L12" i="8"/>
  <c r="M12" i="8"/>
  <c r="I13" i="8"/>
  <c r="J13" i="8"/>
  <c r="L13" i="8"/>
  <c r="M13" i="8"/>
  <c r="I14" i="8"/>
  <c r="J14" i="8"/>
  <c r="L14" i="8"/>
  <c r="M14" i="8"/>
  <c r="H15" i="8"/>
  <c r="I15" i="8"/>
  <c r="J15" i="8"/>
  <c r="L15" i="8"/>
  <c r="M15" i="8"/>
  <c r="G16" i="8"/>
  <c r="H16" i="8"/>
  <c r="I16" i="8"/>
  <c r="J16" i="8"/>
  <c r="L16" i="8"/>
  <c r="M16" i="8"/>
  <c r="G17" i="8"/>
  <c r="I17" i="8"/>
  <c r="J17" i="8"/>
  <c r="L17" i="8"/>
  <c r="M17" i="8"/>
  <c r="H18" i="8"/>
  <c r="I18" i="8"/>
  <c r="J18" i="8"/>
  <c r="L18" i="8"/>
  <c r="M18" i="8"/>
  <c r="G19" i="8"/>
  <c r="H19" i="8"/>
  <c r="I19" i="8"/>
  <c r="J19" i="8"/>
  <c r="L19" i="8"/>
  <c r="M19" i="8"/>
  <c r="I20" i="8"/>
  <c r="J20" i="8"/>
  <c r="L20" i="8"/>
  <c r="M20" i="8"/>
  <c r="I21" i="8"/>
  <c r="J21" i="8"/>
  <c r="L21" i="8"/>
  <c r="M21" i="8"/>
  <c r="G2" i="5"/>
  <c r="F3" i="5" s="1"/>
  <c r="L3" i="5"/>
  <c r="E30" i="5"/>
  <c r="K30" i="5"/>
  <c r="G34" i="5"/>
  <c r="F35" i="5"/>
  <c r="L35" i="5"/>
  <c r="E40" i="5"/>
  <c r="F40" i="5"/>
  <c r="K40" i="5"/>
  <c r="W160" i="3" l="1"/>
  <c r="W162" i="3" s="1"/>
  <c r="Y160" i="3"/>
  <c r="F4" i="6" s="1"/>
  <c r="S160" i="3"/>
  <c r="F2" i="6" s="1"/>
  <c r="V160" i="3"/>
  <c r="V162" i="3" s="1"/>
  <c r="P160" i="3"/>
  <c r="P163" i="3" s="1"/>
  <c r="AG160" i="9"/>
  <c r="AE11" i="8" s="1"/>
  <c r="AH160" i="9"/>
  <c r="AF11" i="8" s="1"/>
  <c r="V160" i="9"/>
  <c r="T11" i="8" s="1"/>
  <c r="AH160" i="10"/>
  <c r="AF12" i="8" s="1"/>
  <c r="AR160" i="10"/>
  <c r="AP12" i="8" s="1"/>
  <c r="AG160" i="10"/>
  <c r="AE12" i="8" s="1"/>
  <c r="AP160" i="10"/>
  <c r="AN12" i="8" s="1"/>
  <c r="P160" i="10"/>
  <c r="P163" i="10" s="1"/>
  <c r="AT160" i="11"/>
  <c r="AR13" i="8" s="1"/>
  <c r="AP160" i="11"/>
  <c r="AN13" i="8" s="1"/>
  <c r="AO160" i="11"/>
  <c r="AM13" i="8" s="1"/>
  <c r="AF160" i="11"/>
  <c r="AD13" i="8" s="1"/>
  <c r="X160" i="11"/>
  <c r="V13" i="8" s="1"/>
  <c r="AM160" i="11"/>
  <c r="AK13" i="8" s="1"/>
  <c r="AL160" i="11"/>
  <c r="AJ13" i="8" s="1"/>
  <c r="T160" i="11"/>
  <c r="R13" i="8" s="1"/>
  <c r="AQ160" i="11"/>
  <c r="AO13" i="8" s="1"/>
  <c r="AG160" i="11"/>
  <c r="AE13" i="8" s="1"/>
  <c r="AC160" i="11"/>
  <c r="AA13" i="8" s="1"/>
  <c r="Y160" i="11"/>
  <c r="W13" i="8" s="1"/>
  <c r="U160" i="11"/>
  <c r="S13" i="8" s="1"/>
  <c r="AR160" i="11"/>
  <c r="AP13" i="8" s="1"/>
  <c r="S160" i="11"/>
  <c r="Q13" i="8" s="1"/>
  <c r="Z160" i="11"/>
  <c r="X13" i="8" s="1"/>
  <c r="V160" i="11"/>
  <c r="T13" i="8" s="1"/>
  <c r="AB160" i="11"/>
  <c r="Z13" i="8" s="1"/>
  <c r="AS160" i="11"/>
  <c r="AQ13" i="8" s="1"/>
  <c r="AN160" i="11"/>
  <c r="AL13" i="8" s="1"/>
  <c r="AA160" i="11"/>
  <c r="Y13" i="8" s="1"/>
  <c r="W160" i="11"/>
  <c r="U13" i="8" s="1"/>
  <c r="AH160" i="11"/>
  <c r="AF13" i="8" s="1"/>
  <c r="AJ160" i="11"/>
  <c r="AH13" i="8" s="1"/>
  <c r="P160" i="11"/>
  <c r="P163" i="11" s="1"/>
  <c r="Q160" i="11"/>
  <c r="P164" i="11" s="1"/>
  <c r="AS160" i="10"/>
  <c r="AQ12" i="8" s="1"/>
  <c r="AN160" i="10"/>
  <c r="AL12" i="8" s="1"/>
  <c r="Q160" i="10"/>
  <c r="O12" i="8" s="1"/>
  <c r="AT160" i="10"/>
  <c r="AR12" i="8" s="1"/>
  <c r="AQ160" i="10"/>
  <c r="AO12" i="8" s="1"/>
  <c r="AF160" i="10"/>
  <c r="AD12" i="8" s="1"/>
  <c r="AM160" i="10"/>
  <c r="AK12" i="8" s="1"/>
  <c r="AK160" i="10"/>
  <c r="AI12" i="8" s="1"/>
  <c r="AL160" i="10"/>
  <c r="AJ12" i="8" s="1"/>
  <c r="AB160" i="9"/>
  <c r="Z11" i="8" s="1"/>
  <c r="AL160" i="9"/>
  <c r="AJ11" i="8" s="1"/>
  <c r="AC160" i="9"/>
  <c r="AA11" i="8" s="1"/>
  <c r="T160" i="9"/>
  <c r="R11" i="8" s="1"/>
  <c r="Y160" i="9"/>
  <c r="W11" i="8" s="1"/>
  <c r="U160" i="9"/>
  <c r="S11" i="8" s="1"/>
  <c r="S160" i="9"/>
  <c r="P160" i="9"/>
  <c r="N11" i="8" s="1"/>
  <c r="AK160" i="9"/>
  <c r="AI11" i="8" s="1"/>
  <c r="Q160" i="9"/>
  <c r="P164" i="9" s="1"/>
  <c r="W160" i="9"/>
  <c r="U11" i="8" s="1"/>
  <c r="X160" i="9"/>
  <c r="V11" i="8" s="1"/>
  <c r="Z160" i="9"/>
  <c r="X11" i="8" s="1"/>
  <c r="AA160" i="9"/>
  <c r="Y11" i="8" s="1"/>
  <c r="AJ160" i="9"/>
  <c r="AH11" i="8" s="1"/>
  <c r="P160" i="7"/>
  <c r="P163" i="7" s="1"/>
  <c r="S160" i="7"/>
  <c r="Q10" i="8" s="1"/>
  <c r="AI160" i="18"/>
  <c r="AG20" i="8" s="1"/>
  <c r="Q160" i="18"/>
  <c r="AG160" i="18"/>
  <c r="AE20" i="8" s="1"/>
  <c r="AE160" i="19"/>
  <c r="AR160" i="19"/>
  <c r="AP21" i="8" s="1"/>
  <c r="AN160" i="19"/>
  <c r="AL21" i="8" s="1"/>
  <c r="AQ160" i="19"/>
  <c r="AO21" i="8" s="1"/>
  <c r="AM160" i="19"/>
  <c r="AK21" i="8" s="1"/>
  <c r="AH160" i="19"/>
  <c r="AF21" i="8" s="1"/>
  <c r="AO160" i="19"/>
  <c r="AM21" i="8" s="1"/>
  <c r="AT160" i="19"/>
  <c r="AR21" i="8" s="1"/>
  <c r="AP160" i="19"/>
  <c r="AN21" i="8" s="1"/>
  <c r="AF160" i="19"/>
  <c r="AD21" i="8" s="1"/>
  <c r="AI160" i="19"/>
  <c r="AG21" i="8" s="1"/>
  <c r="AL160" i="19"/>
  <c r="AJ21" i="8" s="1"/>
  <c r="AE160" i="10"/>
  <c r="AC12" i="8" s="1"/>
  <c r="AP160" i="21"/>
  <c r="E15" i="6" s="1"/>
  <c r="AN160" i="21"/>
  <c r="E13" i="6" s="1"/>
  <c r="AO160" i="21"/>
  <c r="E14" i="6" s="1"/>
  <c r="AM160" i="21"/>
  <c r="E12" i="6" s="1"/>
  <c r="AE160" i="3"/>
  <c r="AS160" i="3"/>
  <c r="F18" i="6" s="1"/>
  <c r="AQ160" i="3"/>
  <c r="F16" i="6" s="1"/>
  <c r="AO160" i="3"/>
  <c r="F14" i="6" s="1"/>
  <c r="AF160" i="3"/>
  <c r="F10" i="6" s="1"/>
  <c r="AT160" i="3"/>
  <c r="F19" i="6" s="1"/>
  <c r="AR160" i="3"/>
  <c r="F17" i="6" s="1"/>
  <c r="P163" i="19"/>
  <c r="N21" i="8"/>
  <c r="P164" i="19"/>
  <c r="O21" i="8"/>
  <c r="N20" i="8"/>
  <c r="P163" i="18"/>
  <c r="O20" i="8"/>
  <c r="P164" i="18"/>
  <c r="P164" i="17"/>
  <c r="O19" i="8"/>
  <c r="P163" i="16"/>
  <c r="N18" i="8"/>
  <c r="O18" i="8"/>
  <c r="P164" i="16"/>
  <c r="O17" i="8"/>
  <c r="P164" i="15"/>
  <c r="O16" i="8"/>
  <c r="P164" i="14"/>
  <c r="P163" i="13"/>
  <c r="N15" i="8"/>
  <c r="O15" i="8"/>
  <c r="P164" i="13"/>
  <c r="P163" i="12"/>
  <c r="N14" i="8"/>
  <c r="AL160" i="7"/>
  <c r="AJ10" i="8" s="1"/>
  <c r="AI160" i="11"/>
  <c r="AG13" i="8" s="1"/>
  <c r="AE160" i="11"/>
  <c r="AC13" i="8" s="1"/>
  <c r="AK160" i="11"/>
  <c r="AI13" i="8" s="1"/>
  <c r="AJ160" i="10"/>
  <c r="AH12" i="8" s="1"/>
  <c r="AT160" i="9"/>
  <c r="AR11" i="8" s="1"/>
  <c r="AQ160" i="9"/>
  <c r="AO11" i="8" s="1"/>
  <c r="AP160" i="9"/>
  <c r="AN11" i="8" s="1"/>
  <c r="AF160" i="9"/>
  <c r="AD11" i="8" s="1"/>
  <c r="AI160" i="9"/>
  <c r="AG11" i="8" s="1"/>
  <c r="AM160" i="9"/>
  <c r="AK11" i="8" s="1"/>
  <c r="AR160" i="9"/>
  <c r="AP11" i="8" s="1"/>
  <c r="AN160" i="9"/>
  <c r="AL11" i="8" s="1"/>
  <c r="AE160" i="9"/>
  <c r="AC11" i="8" s="1"/>
  <c r="AS160" i="9"/>
  <c r="AQ11" i="8" s="1"/>
  <c r="AO160" i="9"/>
  <c r="AM11" i="8" s="1"/>
  <c r="O164" i="14"/>
  <c r="Q164" i="14" s="1"/>
  <c r="O164" i="13"/>
  <c r="O163" i="19"/>
  <c r="Q163" i="19" s="1"/>
  <c r="Q21" i="8"/>
  <c r="AC21" i="8"/>
  <c r="AG162" i="21"/>
  <c r="V160" i="21"/>
  <c r="V162" i="21" s="1"/>
  <c r="X160" i="21"/>
  <c r="X162" i="21" s="1"/>
  <c r="U160" i="21"/>
  <c r="U162" i="21" s="1"/>
  <c r="E3" i="6" s="1"/>
  <c r="F9" i="6"/>
  <c r="Z160" i="3"/>
  <c r="F5" i="6" s="1"/>
  <c r="AB160" i="3"/>
  <c r="F7" i="6" s="1"/>
  <c r="AA160" i="3"/>
  <c r="F6" i="6" s="1"/>
  <c r="AG160" i="3"/>
  <c r="AG162" i="3" s="1"/>
  <c r="AK160" i="3"/>
  <c r="AK162" i="3" s="1"/>
  <c r="U160" i="3"/>
  <c r="U162" i="3" s="1"/>
  <c r="X160" i="3"/>
  <c r="X162" i="3" s="1"/>
  <c r="AJ160" i="3"/>
  <c r="AJ162" i="3" s="1"/>
  <c r="M165" i="3"/>
  <c r="L39" i="5" s="1"/>
  <c r="AC160" i="3"/>
  <c r="F8" i="6" s="1"/>
  <c r="T160" i="3"/>
  <c r="T162" i="3" s="1"/>
  <c r="O163" i="18"/>
  <c r="Q163" i="18" s="1"/>
  <c r="Q20" i="8"/>
  <c r="O164" i="18"/>
  <c r="Q164" i="18" s="1"/>
  <c r="AC20" i="8"/>
  <c r="O164" i="17"/>
  <c r="Q164" i="17" s="1"/>
  <c r="AC19" i="8"/>
  <c r="O163" i="17"/>
  <c r="Q19" i="8"/>
  <c r="P163" i="17"/>
  <c r="O164" i="16"/>
  <c r="AC18" i="8"/>
  <c r="O163" i="16"/>
  <c r="Q163" i="16" s="1"/>
  <c r="Q18" i="8"/>
  <c r="Q17" i="8"/>
  <c r="O163" i="15"/>
  <c r="Q163" i="15" s="1"/>
  <c r="O164" i="15"/>
  <c r="Q164" i="15" s="1"/>
  <c r="AC17" i="8"/>
  <c r="N17" i="8"/>
  <c r="Q16" i="8"/>
  <c r="O163" i="14"/>
  <c r="Q163" i="14" s="1"/>
  <c r="N16" i="8"/>
  <c r="AC16" i="8"/>
  <c r="Q15" i="8"/>
  <c r="O163" i="13"/>
  <c r="Q163" i="13" s="1"/>
  <c r="AC15" i="8"/>
  <c r="AR160" i="12"/>
  <c r="O14" i="8"/>
  <c r="AA160" i="12"/>
  <c r="Y14" i="8" s="1"/>
  <c r="W160" i="12"/>
  <c r="U14" i="8" s="1"/>
  <c r="T160" i="12"/>
  <c r="R14" i="8" s="1"/>
  <c r="AS160" i="12"/>
  <c r="AO160" i="12"/>
  <c r="AB160" i="12"/>
  <c r="Z14" i="8" s="1"/>
  <c r="X160" i="12"/>
  <c r="V14" i="8" s="1"/>
  <c r="AI160" i="12"/>
  <c r="AT160" i="12"/>
  <c r="AP160" i="12"/>
  <c r="AC160" i="12"/>
  <c r="AA14" i="8" s="1"/>
  <c r="Y160" i="12"/>
  <c r="W14" i="8" s="1"/>
  <c r="AK160" i="12"/>
  <c r="AQ160" i="12"/>
  <c r="S160" i="12"/>
  <c r="Q14" i="8" s="1"/>
  <c r="Z160" i="12"/>
  <c r="X14" i="8" s="1"/>
  <c r="V160" i="12"/>
  <c r="T14" i="8" s="1"/>
  <c r="U160" i="12"/>
  <c r="S14" i="8" s="1"/>
  <c r="S160" i="10"/>
  <c r="Q12" i="8" s="1"/>
  <c r="Z160" i="10"/>
  <c r="X12" i="8" s="1"/>
  <c r="U160" i="10"/>
  <c r="S12" i="8" s="1"/>
  <c r="AA160" i="10"/>
  <c r="Y12" i="8" s="1"/>
  <c r="T160" i="10"/>
  <c r="R12" i="8" s="1"/>
  <c r="X160" i="10"/>
  <c r="V12" i="8" s="1"/>
  <c r="AB160" i="10"/>
  <c r="Z12" i="8" s="1"/>
  <c r="W160" i="10"/>
  <c r="U12" i="8" s="1"/>
  <c r="AC160" i="10"/>
  <c r="AA12" i="8" s="1"/>
  <c r="Y160" i="10"/>
  <c r="W12" i="8" s="1"/>
  <c r="V160" i="10"/>
  <c r="T12" i="8" s="1"/>
  <c r="M160" i="21"/>
  <c r="O10" i="8"/>
  <c r="M165" i="21"/>
  <c r="L38" i="5" s="1"/>
  <c r="AR160" i="7"/>
  <c r="AP10" i="8" s="1"/>
  <c r="AP160" i="7"/>
  <c r="AN10" i="8" s="1"/>
  <c r="AS160" i="7"/>
  <c r="AQ10" i="8" s="1"/>
  <c r="AK160" i="7"/>
  <c r="AI10" i="8" s="1"/>
  <c r="AE160" i="7"/>
  <c r="AC10" i="8" s="1"/>
  <c r="AN160" i="7"/>
  <c r="AL10" i="8" s="1"/>
  <c r="AT160" i="7"/>
  <c r="AJ160" i="7"/>
  <c r="AH10" i="8" s="1"/>
  <c r="AO160" i="7"/>
  <c r="AM10" i="8" s="1"/>
  <c r="AI160" i="7"/>
  <c r="AG10" i="8" s="1"/>
  <c r="AH160" i="7"/>
  <c r="AF160" i="7"/>
  <c r="AD10" i="8" s="1"/>
  <c r="AG160" i="7"/>
  <c r="AE10" i="8" s="1"/>
  <c r="AQ160" i="7"/>
  <c r="AM160" i="7"/>
  <c r="AK10" i="8" s="1"/>
  <c r="X160" i="7"/>
  <c r="V10" i="8" s="1"/>
  <c r="U160" i="7"/>
  <c r="S10" i="8" s="1"/>
  <c r="V160" i="7"/>
  <c r="T10" i="8" s="1"/>
  <c r="AB160" i="7"/>
  <c r="Z10" i="8" s="1"/>
  <c r="T160" i="7"/>
  <c r="R10" i="8" s="1"/>
  <c r="AC160" i="7"/>
  <c r="AA10" i="8" s="1"/>
  <c r="Y160" i="7"/>
  <c r="W10" i="8" s="1"/>
  <c r="W160" i="7"/>
  <c r="U10" i="8" s="1"/>
  <c r="Z160" i="7"/>
  <c r="X10" i="8" s="1"/>
  <c r="AA160" i="7"/>
  <c r="Y10" i="8" s="1"/>
  <c r="M160" i="7"/>
  <c r="K10" i="8" s="1"/>
  <c r="M165" i="7"/>
  <c r="H23" i="8"/>
  <c r="O163" i="12"/>
  <c r="Q163" i="12" s="1"/>
  <c r="K27" i="8"/>
  <c r="K26" i="8"/>
  <c r="G23" i="8"/>
  <c r="N10" i="8" l="1"/>
  <c r="O163" i="3"/>
  <c r="Q163" i="3" s="1"/>
  <c r="O11" i="8"/>
  <c r="O163" i="9"/>
  <c r="N12" i="8"/>
  <c r="U23" i="8"/>
  <c r="U25" i="8" s="1"/>
  <c r="E12" i="5" s="1"/>
  <c r="N13" i="8"/>
  <c r="O13" i="8"/>
  <c r="W23" i="8"/>
  <c r="D4" i="6" s="1"/>
  <c r="C4" i="6" s="1"/>
  <c r="F18" i="5" s="1"/>
  <c r="AE23" i="8"/>
  <c r="AE25" i="8" s="1"/>
  <c r="K10" i="5" s="1"/>
  <c r="O163" i="11"/>
  <c r="Q163" i="11" s="1"/>
  <c r="O164" i="10"/>
  <c r="Q164" i="10" s="1"/>
  <c r="P164" i="10"/>
  <c r="P163" i="9"/>
  <c r="Q163" i="9" s="1"/>
  <c r="Q11" i="8"/>
  <c r="Q23" i="8" s="1"/>
  <c r="D2" i="6" s="1"/>
  <c r="C2" i="6" s="1"/>
  <c r="F5" i="5" s="1"/>
  <c r="AH23" i="8"/>
  <c r="AH25" i="8" s="1"/>
  <c r="K13" i="5" s="1"/>
  <c r="AJ23" i="8"/>
  <c r="AJ25" i="8" s="1"/>
  <c r="K15" i="5" s="1"/>
  <c r="O164" i="19"/>
  <c r="Q164" i="19" s="1"/>
  <c r="O164" i="11"/>
  <c r="Q164" i="11" s="1"/>
  <c r="AD23" i="8"/>
  <c r="D10" i="6" s="1"/>
  <c r="C10" i="6" s="1"/>
  <c r="L6" i="5" s="1"/>
  <c r="O164" i="21"/>
  <c r="Q164" i="21" s="1"/>
  <c r="O164" i="3"/>
  <c r="Q164" i="3" s="1"/>
  <c r="F11" i="6"/>
  <c r="O23" i="8"/>
  <c r="N27" i="8" s="1"/>
  <c r="Q164" i="16"/>
  <c r="Q164" i="13"/>
  <c r="AR10" i="8"/>
  <c r="AR23" i="8" s="1"/>
  <c r="D19" i="6" s="1"/>
  <c r="C19" i="6" s="1"/>
  <c r="L28" i="5" s="1"/>
  <c r="AO10" i="8"/>
  <c r="AO23" i="8" s="1"/>
  <c r="D16" i="6" s="1"/>
  <c r="C16" i="6" s="1"/>
  <c r="L24" i="5" s="1"/>
  <c r="O164" i="9"/>
  <c r="Q164" i="9" s="1"/>
  <c r="AL23" i="8"/>
  <c r="D13" i="6" s="1"/>
  <c r="C13" i="6" s="1"/>
  <c r="L19" i="5" s="1"/>
  <c r="AP23" i="8"/>
  <c r="D17" i="6" s="1"/>
  <c r="C17" i="6" s="1"/>
  <c r="L25" i="5" s="1"/>
  <c r="AK23" i="8"/>
  <c r="D12" i="6" s="1"/>
  <c r="C12" i="6" s="1"/>
  <c r="L18" i="5" s="1"/>
  <c r="AQ23" i="8"/>
  <c r="D18" i="6" s="1"/>
  <c r="C18" i="6" s="1"/>
  <c r="L27" i="5" s="1"/>
  <c r="O163" i="21"/>
  <c r="Q163" i="21" s="1"/>
  <c r="F3" i="6"/>
  <c r="Q163" i="17"/>
  <c r="N23" i="8"/>
  <c r="N26" i="8" s="1"/>
  <c r="AI23" i="8"/>
  <c r="AI25" i="8" s="1"/>
  <c r="K14" i="5" s="1"/>
  <c r="Z23" i="8"/>
  <c r="D7" i="6" s="1"/>
  <c r="C7" i="6" s="1"/>
  <c r="F27" i="5" s="1"/>
  <c r="AN23" i="8"/>
  <c r="D15" i="6" s="1"/>
  <c r="C15" i="6" s="1"/>
  <c r="L23" i="5" s="1"/>
  <c r="AG23" i="8"/>
  <c r="AG25" i="8" s="1"/>
  <c r="K12" i="5" s="1"/>
  <c r="AM23" i="8"/>
  <c r="D14" i="6" s="1"/>
  <c r="C14" i="6" s="1"/>
  <c r="L22" i="5" s="1"/>
  <c r="O164" i="12"/>
  <c r="Q164" i="12" s="1"/>
  <c r="AA23" i="8"/>
  <c r="D8" i="6" s="1"/>
  <c r="C8" i="6" s="1"/>
  <c r="F28" i="5" s="1"/>
  <c r="O163" i="10"/>
  <c r="Q163" i="10" s="1"/>
  <c r="R23" i="8"/>
  <c r="R25" i="8" s="1"/>
  <c r="E9" i="5" s="1"/>
  <c r="Y23" i="8"/>
  <c r="D6" i="6" s="1"/>
  <c r="C6" i="6" s="1"/>
  <c r="F22" i="5" s="1"/>
  <c r="T23" i="8"/>
  <c r="T25" i="8" s="1"/>
  <c r="E11" i="5" s="1"/>
  <c r="X23" i="8"/>
  <c r="D5" i="6" s="1"/>
  <c r="C5" i="6" s="1"/>
  <c r="F19" i="5" s="1"/>
  <c r="S23" i="8"/>
  <c r="S25" i="8" s="1"/>
  <c r="E10" i="5" s="1"/>
  <c r="V23" i="8"/>
  <c r="V25" i="8" s="1"/>
  <c r="E13" i="5" s="1"/>
  <c r="AC23" i="8"/>
  <c r="D9" i="6" s="1"/>
  <c r="C9" i="6" s="1"/>
  <c r="AF10" i="8"/>
  <c r="AF23" i="8" s="1"/>
  <c r="M9" i="9"/>
  <c r="O164" i="7"/>
  <c r="Q164" i="7" s="1"/>
  <c r="K28" i="8"/>
  <c r="L37" i="5" s="1"/>
  <c r="L40" i="5" s="1"/>
  <c r="F42" i="5" s="1"/>
  <c r="O163" i="7"/>
  <c r="Q163" i="7" s="1"/>
  <c r="D11" i="6" l="1"/>
  <c r="C11" i="6" s="1"/>
  <c r="L8" i="5" s="1"/>
  <c r="E14" i="5"/>
  <c r="M26" i="8"/>
  <c r="O26" i="8" s="1"/>
  <c r="D3" i="6"/>
  <c r="C3" i="6" s="1"/>
  <c r="F8" i="5" s="1"/>
  <c r="F30" i="5" s="1"/>
  <c r="AF25" i="8"/>
  <c r="K11" i="5" s="1"/>
  <c r="K16" i="5" s="1"/>
  <c r="M27" i="8"/>
  <c r="O27" i="8" s="1"/>
  <c r="M160" i="9"/>
  <c r="M165" i="9"/>
  <c r="L5" i="5"/>
  <c r="K17" i="5" l="1"/>
  <c r="C21" i="6"/>
  <c r="C22" i="6"/>
  <c r="L30" i="5"/>
  <c r="I32" i="5" s="1"/>
  <c r="J44" i="5" s="1"/>
  <c r="K11" i="8"/>
  <c r="M9" i="10"/>
  <c r="M160" i="10" l="1"/>
  <c r="M165" i="10"/>
  <c r="M9" i="11" l="1"/>
  <c r="K12" i="8"/>
  <c r="M160" i="11" l="1"/>
  <c r="M165" i="11"/>
  <c r="M9" i="12" l="1"/>
  <c r="K13" i="8"/>
  <c r="M160" i="12" l="1"/>
  <c r="M165" i="12"/>
  <c r="M9" i="13" l="1"/>
  <c r="K14" i="8"/>
  <c r="M160" i="13" l="1"/>
  <c r="M165" i="13"/>
  <c r="M9" i="14" l="1"/>
  <c r="K15" i="8"/>
  <c r="M160" i="14" l="1"/>
  <c r="M165" i="14"/>
  <c r="K16" i="8" l="1"/>
  <c r="M9" i="15"/>
  <c r="M160" i="15" l="1"/>
  <c r="M165" i="15"/>
  <c r="M9" i="16" l="1"/>
  <c r="K17" i="8"/>
  <c r="M160" i="16" l="1"/>
  <c r="M165" i="16"/>
  <c r="M9" i="17" l="1"/>
  <c r="K18" i="8"/>
  <c r="M160" i="17" l="1"/>
  <c r="M165" i="17"/>
  <c r="K19" i="8" l="1"/>
  <c r="M9" i="18"/>
  <c r="M165" i="18" l="1"/>
  <c r="M160" i="18"/>
  <c r="M9" i="19" l="1"/>
  <c r="K20" i="8"/>
  <c r="M165" i="19" l="1"/>
  <c r="M160" i="19"/>
  <c r="K2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F37" authorId="0" shapeId="0" xr:uid="{00000000-0006-0000-0000-000001000000}">
      <text>
        <r>
          <rPr>
            <sz val="12"/>
            <color rgb="FF000000"/>
            <rFont val="Calibri"/>
            <family val="2"/>
          </rPr>
          <t xml:space="preserve">Auteur:
</t>
        </r>
        <r>
          <rPr>
            <sz val="12"/>
            <color rgb="FF000000"/>
            <rFont val="Calibri"/>
            <family val="2"/>
          </rPr>
          <t>Chiffres année A-1 à reporter dans les cases A 8, 9, 11 et 12. Ces chiffres sont ceux des soldes des relevés de l'année précédente + Les opérations en cours = Chèques émis non débités, chèques reçus non crédités, et toutes les opérations non encore prises en compte et à imputer à l'exercice précédent.</t>
        </r>
      </text>
    </comment>
  </commentList>
</comments>
</file>

<file path=xl/sharedStrings.xml><?xml version="1.0" encoding="utf-8"?>
<sst xmlns="http://schemas.openxmlformats.org/spreadsheetml/2006/main" count="1499" uniqueCount="200">
  <si>
    <t>Date et signature</t>
  </si>
  <si>
    <t xml:space="preserve">Pour la période de </t>
  </si>
  <si>
    <t>Date</t>
  </si>
  <si>
    <t>Solde</t>
  </si>
  <si>
    <t>Solde d'ouverture</t>
  </si>
  <si>
    <t>Désignation</t>
  </si>
  <si>
    <t>Entrées en euros</t>
  </si>
  <si>
    <t>Sorties en euros</t>
  </si>
  <si>
    <t>Solde total</t>
  </si>
  <si>
    <t>Total des entrées</t>
  </si>
  <si>
    <t>Total des sorties</t>
  </si>
  <si>
    <t>N° de pièce</t>
  </si>
  <si>
    <t>Banque</t>
  </si>
  <si>
    <t>FRAIS DE BANQUE</t>
  </si>
  <si>
    <t>ACHAT MARCHANDSES HORS SIEGE</t>
  </si>
  <si>
    <t>VENTE MARCHANDISES SIEGE</t>
  </si>
  <si>
    <t>Détail</t>
  </si>
  <si>
    <t>TOTAL</t>
  </si>
  <si>
    <t>CAISSE</t>
  </si>
  <si>
    <t>COTISATION UNP SEULE VEUVES</t>
  </si>
  <si>
    <t>COTISATIONS UNP SEULES VEUVES</t>
  </si>
  <si>
    <t>OPERATIONS HORS COMPTABLITE</t>
  </si>
  <si>
    <t>SECTION N°</t>
  </si>
  <si>
    <t>Département :</t>
  </si>
  <si>
    <t>R10</t>
  </si>
  <si>
    <t>Ventes de marchandises (boutique section)</t>
  </si>
  <si>
    <t>D10</t>
  </si>
  <si>
    <t>Achats de marchandises (au siège UNP)</t>
  </si>
  <si>
    <t>D11</t>
  </si>
  <si>
    <t>Achats de marchandises (hors siège UNP)</t>
  </si>
  <si>
    <t>Nom section :</t>
  </si>
  <si>
    <t>R20</t>
  </si>
  <si>
    <t>Montant des cotisations reçues par la section</t>
  </si>
  <si>
    <t>D20</t>
  </si>
  <si>
    <t>Montants reversés au Siège par la section</t>
  </si>
  <si>
    <t>Nombre de cotisations</t>
  </si>
  <si>
    <t>Certifié exact</t>
  </si>
  <si>
    <t>Le Président</t>
  </si>
  <si>
    <t>R30</t>
  </si>
  <si>
    <t>Subventions reçues</t>
  </si>
  <si>
    <t>D30</t>
  </si>
  <si>
    <t>Dons versés à l'entraide para</t>
  </si>
  <si>
    <t>Nom</t>
  </si>
  <si>
    <t>R31</t>
  </si>
  <si>
    <t>Dons reçus</t>
  </si>
  <si>
    <t>R40</t>
  </si>
  <si>
    <t>Manifestations diverses de la section</t>
  </si>
  <si>
    <t>D40</t>
  </si>
  <si>
    <t>D41</t>
  </si>
  <si>
    <t>Frais de déplacement</t>
  </si>
  <si>
    <t>D42</t>
  </si>
  <si>
    <t>Frais de fonctionnement (papeterie, timbres…)</t>
  </si>
  <si>
    <t>D43</t>
  </si>
  <si>
    <t>Loyers</t>
  </si>
  <si>
    <t>Le Trésorier</t>
  </si>
  <si>
    <t>R50</t>
  </si>
  <si>
    <t>Autres recettes diverses</t>
  </si>
  <si>
    <t>D50</t>
  </si>
  <si>
    <t>Autres dépenses diverses</t>
  </si>
  <si>
    <t>R60</t>
  </si>
  <si>
    <t>Produits financiers &amp; Intérêts</t>
  </si>
  <si>
    <t>D60</t>
  </si>
  <si>
    <t xml:space="preserve">Frais de banque </t>
  </si>
  <si>
    <t>R</t>
  </si>
  <si>
    <t>D</t>
  </si>
  <si>
    <t>Résultat de l'exercice : R - D (recettes-dépenses) =</t>
  </si>
  <si>
    <t>Tampon de la section</t>
  </si>
  <si>
    <t>A8</t>
  </si>
  <si>
    <t>Compte courant bancaire</t>
  </si>
  <si>
    <t>B12</t>
  </si>
  <si>
    <t>A9</t>
  </si>
  <si>
    <t>Placements &amp; Livret d'épargne</t>
  </si>
  <si>
    <t>B13</t>
  </si>
  <si>
    <t>A11</t>
  </si>
  <si>
    <t>Caisse de section</t>
  </si>
  <si>
    <t>B15</t>
  </si>
  <si>
    <t>A20</t>
  </si>
  <si>
    <t>B20</t>
  </si>
  <si>
    <t>Variation de trésorerie (B20 - A20) =</t>
  </si>
  <si>
    <t xml:space="preserve">  </t>
  </si>
  <si>
    <t>CC</t>
  </si>
  <si>
    <t>CE</t>
  </si>
  <si>
    <t>DEPENSES</t>
  </si>
  <si>
    <t>RECETTES</t>
  </si>
  <si>
    <t>BILLETS</t>
  </si>
  <si>
    <t>PIECES</t>
  </si>
  <si>
    <t>CONTRÔLE</t>
  </si>
  <si>
    <t>N° Relevé de banque</t>
  </si>
  <si>
    <t>Offertes par section à 23,50 €</t>
  </si>
  <si>
    <t>Nombre de titulaires 33€</t>
  </si>
  <si>
    <t>Nbre de membres amis 33€</t>
  </si>
  <si>
    <t>Nbre de veuves 16,5€</t>
  </si>
  <si>
    <t>COTISATIONS AMIS UNP SEULES</t>
  </si>
  <si>
    <t>COTISATIONS TITULAIRES UNP SEULES</t>
  </si>
  <si>
    <t>COTISATION TITULAIRES</t>
  </si>
  <si>
    <t>COTISATION AMIS UNP SEULE</t>
  </si>
  <si>
    <t>Livre de caisse</t>
  </si>
  <si>
    <t>R 10</t>
  </si>
  <si>
    <t>R 20</t>
  </si>
  <si>
    <t>R 30</t>
  </si>
  <si>
    <t>R 40</t>
  </si>
  <si>
    <t>R 50</t>
  </si>
  <si>
    <t>R 60</t>
  </si>
  <si>
    <t>R 31</t>
  </si>
  <si>
    <t>SUVENTIONS RECUES</t>
  </si>
  <si>
    <t>DONS RECUS</t>
  </si>
  <si>
    <t>MANIFESTATIONS DIVERSES DE LA SECTION</t>
  </si>
  <si>
    <t>AUTRES RECETTES DIVERSES</t>
  </si>
  <si>
    <t>PRODUITS FINANCIERS ET INTERETS</t>
  </si>
  <si>
    <t>D 10</t>
  </si>
  <si>
    <t>D 11</t>
  </si>
  <si>
    <t>D 20</t>
  </si>
  <si>
    <t>D 30</t>
  </si>
  <si>
    <t>D 40</t>
  </si>
  <si>
    <t>D 41</t>
  </si>
  <si>
    <t>D 42</t>
  </si>
  <si>
    <t>D 43</t>
  </si>
  <si>
    <t>D 50</t>
  </si>
  <si>
    <t>D 60</t>
  </si>
  <si>
    <t>ACHAT MARCHANDISES AU SIEGE</t>
  </si>
  <si>
    <t>COTISATIONS TITULAIRES UNP SEULES OFFERTES PAR SECTION</t>
  </si>
  <si>
    <t>DONS VERSES A L'ENTRAIDE PARA</t>
  </si>
  <si>
    <t>FRAIS DE DEPLACEMENT</t>
  </si>
  <si>
    <t>FRAIS DE FONCTIONNEMENT</t>
  </si>
  <si>
    <t>LOYERS</t>
  </si>
  <si>
    <t>AUTRES DEPENSES DIVERSES</t>
  </si>
  <si>
    <t>HORS COMPTA</t>
  </si>
  <si>
    <t>CELL R ET D</t>
  </si>
  <si>
    <t>VENTE DE MARCHANDISES SIEGE</t>
  </si>
  <si>
    <t>SUBVENTIONS RECUES</t>
  </si>
  <si>
    <t>ACHAT MARCHANDISES HORS SIEGE</t>
  </si>
  <si>
    <t>COTISATIONS REVERSEES</t>
  </si>
  <si>
    <t>COTISATIONS PERCUES</t>
  </si>
  <si>
    <t>SECTION UNP</t>
  </si>
  <si>
    <t>Livre de banque CE</t>
  </si>
  <si>
    <t>Livre de banque CC</t>
  </si>
  <si>
    <t>LE CONTRÔLE EST LA DIFFERENCE ENTRE LE RESULTAT DE L'EXERCICE ET LA VARIATION DE TRESORERIE. CETTE DIFFERENCE DOIT ETRE DE 0€</t>
  </si>
  <si>
    <t>Relevé comptable année</t>
  </si>
  <si>
    <t>RECETTES du 01/01 au 31/12</t>
  </si>
  <si>
    <t>DEPENSES du 01/01 au 31/12</t>
  </si>
  <si>
    <t>Total des recettes de l'exercice de l'année</t>
  </si>
  <si>
    <t>Total des dépenses de l'exercice de l'année</t>
  </si>
  <si>
    <t>COMPTE DE RESULTAT</t>
  </si>
  <si>
    <t>SITUATION DE TRESORERIE</t>
  </si>
  <si>
    <t>Trésorerie en date du 1er janvier</t>
  </si>
  <si>
    <t>Trésorerie en date du 31 décembre</t>
  </si>
  <si>
    <t>Total de la trésorerie au 01/01</t>
  </si>
  <si>
    <t>Total de la trésorerie au 31/12</t>
  </si>
  <si>
    <t>au</t>
  </si>
  <si>
    <t>Veuves à 11,50€</t>
  </si>
  <si>
    <t>D 31</t>
  </si>
  <si>
    <t>DONS VERSES A D'AUTRES ORGANISMES</t>
  </si>
  <si>
    <t>D31</t>
  </si>
  <si>
    <t>Dons versés à d'autres organismes</t>
  </si>
  <si>
    <t>PART DE LA SECTION REVERSEE PAR LE SIEGE</t>
  </si>
  <si>
    <t>N° chèque ou remise de chèques ou moyen de paiement</t>
  </si>
  <si>
    <t>Part de la section reversée par le siège 6€</t>
  </si>
  <si>
    <t>IMPUTATION</t>
  </si>
  <si>
    <t>PRODUITS</t>
  </si>
  <si>
    <t>CHARGES</t>
  </si>
  <si>
    <t>R21</t>
  </si>
  <si>
    <t>R22</t>
  </si>
  <si>
    <t>R23</t>
  </si>
  <si>
    <t>R24</t>
  </si>
  <si>
    <t>D21</t>
  </si>
  <si>
    <t>D22</t>
  </si>
  <si>
    <t>D23</t>
  </si>
  <si>
    <t>D 21</t>
  </si>
  <si>
    <t>D 22</t>
  </si>
  <si>
    <t>D 23</t>
  </si>
  <si>
    <t>D 24</t>
  </si>
  <si>
    <t>D24</t>
  </si>
  <si>
    <t>Année pleine à 23,50 € Titulaires</t>
  </si>
  <si>
    <t>Année pleine à 23,50 € Amis</t>
  </si>
  <si>
    <t>Version du 25 décembre 2020</t>
  </si>
  <si>
    <t>Nombre de titulaires 25€</t>
  </si>
  <si>
    <t>Année pleine à 19 €</t>
  </si>
  <si>
    <t>R25</t>
  </si>
  <si>
    <t>D25</t>
  </si>
  <si>
    <t>D 25</t>
  </si>
  <si>
    <t>ARRETE 01</t>
  </si>
  <si>
    <t>ARRETE 02</t>
  </si>
  <si>
    <t>ARRETE 03</t>
  </si>
  <si>
    <t>ARRETE 04</t>
  </si>
  <si>
    <t>ARRETE 05</t>
  </si>
  <si>
    <t>ARRETE 06</t>
  </si>
  <si>
    <t>ARRETE 07</t>
  </si>
  <si>
    <t>ARRETE 08</t>
  </si>
  <si>
    <t>ARRETE 09</t>
  </si>
  <si>
    <t>ARRETE 10</t>
  </si>
  <si>
    <t>ARRETE 11</t>
  </si>
  <si>
    <t>ARRETE 12</t>
  </si>
  <si>
    <t>ARRETE</t>
  </si>
  <si>
    <t>D26</t>
  </si>
  <si>
    <t>Offertes par section veuves à 11,50 €</t>
  </si>
  <si>
    <t>COTISATIONS VEUVES UNP SEULES OFFERTES PAR SECTION</t>
  </si>
  <si>
    <t>désignation</t>
  </si>
  <si>
    <t>Hors comptabilité</t>
  </si>
  <si>
    <t>D 26</t>
  </si>
  <si>
    <t>Solde 31/12/23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</si>
</sst>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 * #,##0_)\ &quot;FCFA&quot;_ ;_ * \(#,##0\)\ &quot;FCFA&quot;_ ;_ * &quot;-&quot;_)\ &quot;FCFA&quot;_ ;_ @_ "/>
    <numFmt numFmtId="165" formatCode="_ * #,##0_)\ _F_C_F_A_ ;_ * \(#,##0\)\ _F_C_F_A_ ;_ * &quot;-&quot;_)\ _F_C_F_A_ ;_ @_ "/>
    <numFmt numFmtId="166" formatCode="_ * #,##0.00_)\ _F_C_F_A_ ;_ * \(#,##0.00\)\ _F_C_F_A_ ;_ * &quot;-&quot;??_)\ _F_C_F_A_ ;_ @_ "/>
    <numFmt numFmtId="167" formatCode="_-* #,##0.00\ &quot;€&quot;_-;\-* #,##0.00\ &quot;€&quot;_-;_-* &quot;-&quot;??\ &quot;€&quot;_-;_-@_-"/>
    <numFmt numFmtId="168" formatCode="#,##0.00\ &quot;€&quot;"/>
    <numFmt numFmtId="169" formatCode="_-* #,##0.00\ [$€-40C]_-;\-* #,##0.00\ [$€-40C]_-;_-* &quot;-&quot;??\ [$€-40C]_-;_-@_-"/>
    <numFmt numFmtId="170" formatCode="[$-40C]d\-mmm\-yy;@"/>
    <numFmt numFmtId="171" formatCode="[$-40C]mmmm\-yy;@"/>
    <numFmt numFmtId="172" formatCode="[$-40C]mmm\-yy;@"/>
    <numFmt numFmtId="173" formatCode="_ * #,##0.00_)\ _F_C_F_A_ ;_ * \(#,##0.00\)\ _F_C_F_A_ ;_ * &quot;-&quot;_)\ _F_C_F_A_ ;_ @_ "/>
    <numFmt numFmtId="174" formatCode="#,##0.00\ [$€-40C]"/>
    <numFmt numFmtId="175" formatCode="[$-40C]d\-mmm;@"/>
    <numFmt numFmtId="176" formatCode="#,##0\ &quot;FCFA&quot;"/>
    <numFmt numFmtId="177" formatCode="#,##0\ [$€-40C]"/>
    <numFmt numFmtId="178" formatCode="#,##0.00\ [$€-40C];\-#,##0.00\ [$€-40C]"/>
    <numFmt numFmtId="179" formatCode="#,##0.00\ [$€-40C];[Red]\-#,##0.00\ [$€-40C]"/>
    <numFmt numFmtId="180" formatCode="#,##0.00\ [$€-40C];[Red]#,##0.00\ [$€-40C]"/>
    <numFmt numFmtId="181" formatCode="#,##0.00\ [$€-1]_);\(#,##0.00\ [$€-1]\)"/>
  </numFmts>
  <fonts count="43" x14ac:knownFonts="1">
    <font>
      <sz val="12"/>
      <color theme="1"/>
      <name val="Calibri"/>
      <family val="2"/>
      <scheme val="minor"/>
    </font>
    <font>
      <b/>
      <sz val="16"/>
      <name val="Times New Roman"/>
      <family val="1"/>
    </font>
    <font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 (Textkörper)"/>
    </font>
    <font>
      <sz val="12"/>
      <color rgb="FF000000"/>
      <name val="Calibri"/>
      <family val="2"/>
      <scheme val="minor"/>
    </font>
    <font>
      <sz val="14"/>
      <color rgb="FFFF0000"/>
      <name val="Calibri (Textkörper)"/>
    </font>
    <font>
      <sz val="12"/>
      <color rgb="FFFF0000"/>
      <name val="Calibri"/>
      <family val="2"/>
    </font>
    <font>
      <sz val="12"/>
      <color theme="9" tint="-0.249977111117893"/>
      <name val="Calibri"/>
      <family val="2"/>
      <scheme val="minor"/>
    </font>
    <font>
      <sz val="12"/>
      <color rgb="FF3333FF"/>
      <name val="Calibri"/>
      <family val="2"/>
      <scheme val="minor"/>
    </font>
    <font>
      <sz val="12"/>
      <color theme="1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 (Textkörper)"/>
    </font>
    <font>
      <sz val="11"/>
      <color rgb="FF3333F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0"/>
      <color theme="0"/>
      <name val="Arial"/>
      <family val="2"/>
    </font>
    <font>
      <sz val="14"/>
      <color rgb="FF0070C0"/>
      <name val="Calibri (Textkörper)"/>
    </font>
    <font>
      <sz val="12"/>
      <color rgb="FF0070C0"/>
      <name val="Calibri"/>
      <family val="2"/>
      <scheme val="minor"/>
    </font>
    <font>
      <sz val="12"/>
      <color rgb="FF0070C0"/>
      <name val="Calibri"/>
      <family val="2"/>
    </font>
    <font>
      <sz val="11"/>
      <color rgb="FF0070C0"/>
      <name val="Calibri"/>
      <family val="2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5" fillId="0" borderId="0"/>
  </cellStyleXfs>
  <cellXfs count="391">
    <xf numFmtId="0" fontId="0" fillId="0" borderId="0" xfId="0"/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8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1" xfId="0" applyNumberFormat="1" applyBorder="1" applyAlignment="1" applyProtection="1">
      <alignment horizontal="center" vertical="center"/>
      <protection locked="0"/>
    </xf>
    <xf numFmtId="49" fontId="4" fillId="2" borderId="2" xfId="4" applyNumberFormat="1" applyFont="1" applyFill="1" applyBorder="1" applyAlignment="1" applyProtection="1">
      <alignment horizontal="center" vertical="center"/>
      <protection locked="0"/>
    </xf>
    <xf numFmtId="0" fontId="7" fillId="2" borderId="3" xfId="4" applyFont="1" applyFill="1" applyBorder="1" applyAlignment="1" applyProtection="1">
      <alignment horizontal="center" vertical="center"/>
      <protection locked="0"/>
    </xf>
    <xf numFmtId="0" fontId="9" fillId="0" borderId="3" xfId="4" applyFont="1" applyBorder="1" applyProtection="1">
      <protection locked="0"/>
    </xf>
    <xf numFmtId="0" fontId="15" fillId="0" borderId="3" xfId="4" applyBorder="1" applyProtection="1">
      <protection locked="0"/>
    </xf>
    <xf numFmtId="0" fontId="16" fillId="0" borderId="0" xfId="0" applyFont="1" applyAlignment="1">
      <alignment horizontal="center" vertical="center"/>
    </xf>
    <xf numFmtId="168" fontId="16" fillId="0" borderId="1" xfId="0" applyNumberFormat="1" applyFont="1" applyBorder="1" applyAlignment="1">
      <alignment horizontal="center" vertical="center"/>
    </xf>
    <xf numFmtId="169" fontId="14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3" fillId="0" borderId="0" xfId="1" applyNumberFormat="1" applyFont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18" fillId="0" borderId="0" xfId="1" applyNumberFormat="1" applyFont="1" applyFill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8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8" fontId="18" fillId="0" borderId="1" xfId="0" applyNumberFormat="1" applyFont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 wrapText="1"/>
    </xf>
    <xf numFmtId="168" fontId="18" fillId="0" borderId="4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169" fontId="21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14" fillId="0" borderId="0" xfId="0" applyNumberFormat="1" applyFont="1" applyAlignment="1">
      <alignment horizontal="center" vertical="center"/>
    </xf>
    <xf numFmtId="49" fontId="13" fillId="0" borderId="0" xfId="1" applyNumberFormat="1" applyFont="1" applyFill="1" applyBorder="1" applyAlignment="1" applyProtection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168" fontId="18" fillId="0" borderId="7" xfId="0" applyNumberFormat="1" applyFont="1" applyBorder="1" applyAlignment="1">
      <alignment horizontal="center" vertical="center"/>
    </xf>
    <xf numFmtId="168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4"/>
    <xf numFmtId="0" fontId="15" fillId="0" borderId="1" xfId="4" applyBorder="1" applyAlignment="1">
      <alignment horizontal="center"/>
    </xf>
    <xf numFmtId="169" fontId="15" fillId="0" borderId="1" xfId="4" applyNumberFormat="1" applyBorder="1" applyAlignment="1">
      <alignment horizontal="center"/>
    </xf>
    <xf numFmtId="169" fontId="15" fillId="0" borderId="1" xfId="4" applyNumberFormat="1" applyBorder="1"/>
    <xf numFmtId="169" fontId="15" fillId="0" borderId="0" xfId="4" applyNumberFormat="1"/>
    <xf numFmtId="169" fontId="14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1" xfId="1" applyNumberFormat="1" applyFont="1" applyFill="1" applyBorder="1" applyAlignment="1" applyProtection="1">
      <alignment horizontal="center" vertical="center"/>
      <protection locked="0"/>
    </xf>
    <xf numFmtId="169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172" fontId="0" fillId="0" borderId="4" xfId="0" applyNumberForma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168" fontId="18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49" fontId="22" fillId="0" borderId="8" xfId="1" applyNumberFormat="1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168" fontId="16" fillId="0" borderId="8" xfId="0" applyNumberFormat="1" applyFont="1" applyBorder="1" applyAlignment="1">
      <alignment horizontal="center" vertical="center"/>
    </xf>
    <xf numFmtId="169" fontId="22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3" fillId="0" borderId="9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68" fontId="0" fillId="0" borderId="9" xfId="0" applyNumberForma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169" fontId="13" fillId="0" borderId="1" xfId="1" applyNumberFormat="1" applyFont="1" applyFill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 wrapText="1"/>
    </xf>
    <xf numFmtId="168" fontId="18" fillId="0" borderId="0" xfId="0" applyNumberFormat="1" applyFont="1" applyAlignment="1">
      <alignment horizontal="center" vertical="center" wrapText="1"/>
    </xf>
    <xf numFmtId="169" fontId="22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8" fontId="18" fillId="0" borderId="4" xfId="0" applyNumberFormat="1" applyFont="1" applyBorder="1" applyAlignment="1" applyProtection="1">
      <alignment horizontal="center" vertical="center" wrapText="1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9" fontId="24" fillId="0" borderId="1" xfId="2" applyNumberFormat="1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49" fontId="13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72" fontId="0" fillId="0" borderId="1" xfId="0" applyNumberFormat="1" applyBorder="1" applyAlignment="1" applyProtection="1">
      <alignment horizontal="center" vertical="center"/>
      <protection locked="0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49" fontId="18" fillId="0" borderId="0" xfId="1" applyNumberFormat="1" applyFont="1" applyFill="1" applyAlignment="1">
      <alignment horizontal="center" vertical="center"/>
    </xf>
    <xf numFmtId="169" fontId="23" fillId="0" borderId="0" xfId="0" applyNumberFormat="1" applyFont="1" applyAlignment="1">
      <alignment horizontal="center" vertical="center"/>
    </xf>
    <xf numFmtId="169" fontId="14" fillId="0" borderId="0" xfId="0" applyNumberFormat="1" applyFont="1" applyAlignment="1">
      <alignment horizontal="center" vertical="center"/>
    </xf>
    <xf numFmtId="168" fontId="18" fillId="0" borderId="6" xfId="0" applyNumberFormat="1" applyFont="1" applyBorder="1" applyAlignment="1">
      <alignment horizontal="center" vertical="center"/>
    </xf>
    <xf numFmtId="0" fontId="15" fillId="0" borderId="1" xfId="4" applyBorder="1"/>
    <xf numFmtId="0" fontId="28" fillId="0" borderId="1" xfId="4" applyFont="1" applyBorder="1"/>
    <xf numFmtId="169" fontId="28" fillId="0" borderId="1" xfId="4" applyNumberFormat="1" applyFont="1" applyBorder="1"/>
    <xf numFmtId="0" fontId="29" fillId="0" borderId="1" xfId="4" applyFont="1" applyBorder="1"/>
    <xf numFmtId="169" fontId="29" fillId="0" borderId="1" xfId="4" applyNumberFormat="1" applyFont="1" applyBorder="1"/>
    <xf numFmtId="0" fontId="29" fillId="0" borderId="0" xfId="4" applyFont="1"/>
    <xf numFmtId="2" fontId="14" fillId="0" borderId="1" xfId="0" applyNumberFormat="1" applyFont="1" applyBorder="1" applyAlignment="1">
      <alignment horizontal="center" vertical="center"/>
    </xf>
    <xf numFmtId="0" fontId="7" fillId="2" borderId="3" xfId="4" applyFont="1" applyFill="1" applyBorder="1" applyAlignment="1" applyProtection="1">
      <alignment horizontal="center"/>
      <protection locked="0"/>
    </xf>
    <xf numFmtId="0" fontId="2" fillId="0" borderId="0" xfId="4" applyFont="1"/>
    <xf numFmtId="0" fontId="30" fillId="3" borderId="10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left" vertical="center"/>
    </xf>
    <xf numFmtId="0" fontId="5" fillId="3" borderId="12" xfId="4" applyFont="1" applyFill="1" applyBorder="1" applyAlignment="1">
      <alignment horizontal="center" vertical="center"/>
    </xf>
    <xf numFmtId="0" fontId="3" fillId="3" borderId="13" xfId="4" applyFont="1" applyFill="1" applyBorder="1" applyAlignment="1">
      <alignment horizontal="center"/>
    </xf>
    <xf numFmtId="0" fontId="15" fillId="0" borderId="14" xfId="4" applyBorder="1"/>
    <xf numFmtId="0" fontId="4" fillId="0" borderId="3" xfId="4" applyFont="1" applyBorder="1" applyAlignment="1">
      <alignment horizontal="center" vertical="center"/>
    </xf>
    <xf numFmtId="0" fontId="15" fillId="0" borderId="14" xfId="4" applyBorder="1" applyAlignment="1">
      <alignment horizontal="center" vertical="center"/>
    </xf>
    <xf numFmtId="0" fontId="15" fillId="0" borderId="12" xfId="4" applyBorder="1" applyAlignment="1">
      <alignment horizontal="center"/>
    </xf>
    <xf numFmtId="0" fontId="15" fillId="0" borderId="15" xfId="4" applyBorder="1"/>
    <xf numFmtId="0" fontId="15" fillId="0" borderId="3" xfId="4" applyBorder="1"/>
    <xf numFmtId="0" fontId="6" fillId="2" borderId="14" xfId="4" applyFont="1" applyFill="1" applyBorder="1" applyAlignment="1">
      <alignment horizontal="left" vertical="center"/>
    </xf>
    <xf numFmtId="0" fontId="30" fillId="3" borderId="16" xfId="4" applyFont="1" applyFill="1" applyBorder="1" applyAlignment="1">
      <alignment horizontal="center" vertical="center"/>
    </xf>
    <xf numFmtId="0" fontId="15" fillId="4" borderId="4" xfId="4" applyFill="1" applyBorder="1"/>
    <xf numFmtId="0" fontId="15" fillId="4" borderId="15" xfId="4" applyFill="1" applyBorder="1"/>
    <xf numFmtId="0" fontId="30" fillId="3" borderId="16" xfId="4" applyFont="1" applyFill="1" applyBorder="1" applyAlignment="1">
      <alignment horizontal="center"/>
    </xf>
    <xf numFmtId="0" fontId="15" fillId="4" borderId="0" xfId="4" applyFill="1"/>
    <xf numFmtId="0" fontId="15" fillId="4" borderId="9" xfId="4" applyFill="1" applyBorder="1"/>
    <xf numFmtId="0" fontId="15" fillId="0" borderId="17" xfId="4" applyBorder="1" applyAlignment="1">
      <alignment horizontal="center" vertical="center"/>
    </xf>
    <xf numFmtId="0" fontId="15" fillId="0" borderId="9" xfId="4" applyBorder="1"/>
    <xf numFmtId="0" fontId="6" fillId="2" borderId="14" xfId="4" applyFont="1" applyFill="1" applyBorder="1"/>
    <xf numFmtId="0" fontId="15" fillId="0" borderId="18" xfId="4" applyBorder="1" applyAlignment="1">
      <alignment horizontal="center" vertical="center"/>
    </xf>
    <xf numFmtId="0" fontId="15" fillId="0" borderId="19" xfId="4" applyBorder="1"/>
    <xf numFmtId="0" fontId="9" fillId="0" borderId="14" xfId="4" applyFont="1" applyBorder="1"/>
    <xf numFmtId="0" fontId="10" fillId="0" borderId="3" xfId="4" applyFont="1" applyBorder="1"/>
    <xf numFmtId="0" fontId="30" fillId="3" borderId="14" xfId="4" applyFont="1" applyFill="1" applyBorder="1" applyAlignment="1">
      <alignment horizontal="center" vertical="center"/>
    </xf>
    <xf numFmtId="0" fontId="9" fillId="4" borderId="4" xfId="4" applyFont="1" applyFill="1" applyBorder="1"/>
    <xf numFmtId="0" fontId="9" fillId="0" borderId="5" xfId="4" applyFont="1" applyBorder="1"/>
    <xf numFmtId="0" fontId="15" fillId="0" borderId="7" xfId="4" applyBorder="1"/>
    <xf numFmtId="0" fontId="5" fillId="4" borderId="1" xfId="4" applyFont="1" applyFill="1" applyBorder="1" applyAlignment="1">
      <alignment horizontal="left"/>
    </xf>
    <xf numFmtId="173" fontId="9" fillId="2" borderId="1" xfId="1" applyNumberFormat="1" applyFont="1" applyFill="1" applyBorder="1" applyProtection="1"/>
    <xf numFmtId="0" fontId="15" fillId="0" borderId="17" xfId="4" applyBorder="1" applyAlignment="1">
      <alignment horizontal="center"/>
    </xf>
    <xf numFmtId="173" fontId="15" fillId="2" borderId="1" xfId="1" applyNumberFormat="1" applyFont="1" applyFill="1" applyBorder="1" applyProtection="1"/>
    <xf numFmtId="0" fontId="15" fillId="0" borderId="14" xfId="4" applyBorder="1" applyAlignment="1">
      <alignment horizontal="center"/>
    </xf>
    <xf numFmtId="0" fontId="9" fillId="4" borderId="15" xfId="4" applyFont="1" applyFill="1" applyBorder="1"/>
    <xf numFmtId="0" fontId="15" fillId="4" borderId="22" xfId="4" applyFill="1" applyBorder="1"/>
    <xf numFmtId="0" fontId="3" fillId="2" borderId="11" xfId="4" applyFont="1" applyFill="1" applyBorder="1" applyAlignment="1">
      <alignment horizontal="center" vertical="center"/>
    </xf>
    <xf numFmtId="0" fontId="15" fillId="2" borderId="2" xfId="4" applyFill="1" applyBorder="1"/>
    <xf numFmtId="0" fontId="5" fillId="4" borderId="4" xfId="4" applyFont="1" applyFill="1" applyBorder="1"/>
    <xf numFmtId="0" fontId="15" fillId="0" borderId="18" xfId="4" applyBorder="1" applyAlignment="1">
      <alignment horizontal="center"/>
    </xf>
    <xf numFmtId="166" fontId="15" fillId="0" borderId="9" xfId="4" applyNumberFormat="1" applyBorder="1"/>
    <xf numFmtId="0" fontId="3" fillId="2" borderId="14" xfId="4" applyFont="1" applyFill="1" applyBorder="1"/>
    <xf numFmtId="0" fontId="15" fillId="2" borderId="3" xfId="4" applyFill="1" applyBorder="1"/>
    <xf numFmtId="0" fontId="11" fillId="0" borderId="0" xfId="4" applyFont="1"/>
    <xf numFmtId="0" fontId="30" fillId="3" borderId="17" xfId="4" applyFont="1" applyFill="1" applyBorder="1" applyAlignment="1">
      <alignment horizontal="center" vertical="center"/>
    </xf>
    <xf numFmtId="0" fontId="30" fillId="3" borderId="23" xfId="4" applyFont="1" applyFill="1" applyBorder="1" applyAlignment="1">
      <alignment horizontal="center"/>
    </xf>
    <xf numFmtId="0" fontId="3" fillId="0" borderId="14" xfId="4" applyFont="1" applyBorder="1"/>
    <xf numFmtId="0" fontId="5" fillId="0" borderId="14" xfId="4" applyFont="1" applyBorder="1"/>
    <xf numFmtId="0" fontId="30" fillId="3" borderId="23" xfId="4" applyFont="1" applyFill="1" applyBorder="1" applyAlignment="1">
      <alignment horizontal="center" vertical="center"/>
    </xf>
    <xf numFmtId="170" fontId="15" fillId="0" borderId="3" xfId="4" applyNumberFormat="1" applyBorder="1"/>
    <xf numFmtId="0" fontId="30" fillId="3" borderId="24" xfId="4" applyFont="1" applyFill="1" applyBorder="1" applyAlignment="1">
      <alignment horizontal="center"/>
    </xf>
    <xf numFmtId="0" fontId="30" fillId="0" borderId="10" xfId="4" applyFont="1" applyBorder="1" applyAlignment="1">
      <alignment horizontal="center"/>
    </xf>
    <xf numFmtId="0" fontId="9" fillId="0" borderId="15" xfId="4" applyFont="1" applyBorder="1"/>
    <xf numFmtId="0" fontId="30" fillId="3" borderId="12" xfId="4" applyFont="1" applyFill="1" applyBorder="1" applyAlignment="1">
      <alignment horizontal="center" vertical="center"/>
    </xf>
    <xf numFmtId="0" fontId="15" fillId="4" borderId="25" xfId="4" applyFill="1" applyBorder="1"/>
    <xf numFmtId="0" fontId="30" fillId="3" borderId="26" xfId="4" applyFont="1" applyFill="1" applyBorder="1" applyAlignment="1">
      <alignment horizontal="center"/>
    </xf>
    <xf numFmtId="0" fontId="9" fillId="4" borderId="27" xfId="4" applyFont="1" applyFill="1" applyBorder="1"/>
    <xf numFmtId="0" fontId="15" fillId="4" borderId="12" xfId="4" applyFill="1" applyBorder="1"/>
    <xf numFmtId="0" fontId="9" fillId="0" borderId="14" xfId="4" applyFont="1" applyBorder="1" applyAlignment="1">
      <alignment horizontal="center" vertical="center"/>
    </xf>
    <xf numFmtId="0" fontId="15" fillId="0" borderId="28" xfId="4" applyBorder="1"/>
    <xf numFmtId="0" fontId="15" fillId="0" borderId="6" xfId="4" applyBorder="1"/>
    <xf numFmtId="0" fontId="9" fillId="0" borderId="29" xfId="4" applyFont="1" applyBorder="1" applyAlignment="1">
      <alignment horizontal="center"/>
    </xf>
    <xf numFmtId="0" fontId="31" fillId="3" borderId="24" xfId="4" applyFont="1" applyFill="1" applyBorder="1" applyAlignment="1">
      <alignment horizontal="center" vertical="center"/>
    </xf>
    <xf numFmtId="0" fontId="3" fillId="2" borderId="30" xfId="4" applyFont="1" applyFill="1" applyBorder="1" applyAlignment="1">
      <alignment vertical="center"/>
    </xf>
    <xf numFmtId="0" fontId="15" fillId="2" borderId="6" xfId="4" applyFill="1" applyBorder="1" applyAlignment="1">
      <alignment vertical="center"/>
    </xf>
    <xf numFmtId="0" fontId="31" fillId="3" borderId="24" xfId="4" applyFont="1" applyFill="1" applyBorder="1" applyAlignment="1">
      <alignment horizontal="center"/>
    </xf>
    <xf numFmtId="0" fontId="15" fillId="0" borderId="0" xfId="4" applyAlignment="1">
      <alignment vertical="center"/>
    </xf>
    <xf numFmtId="0" fontId="4" fillId="0" borderId="30" xfId="4" applyFont="1" applyBorder="1" applyAlignment="1">
      <alignment horizontal="center" vertical="center"/>
    </xf>
    <xf numFmtId="0" fontId="3" fillId="0" borderId="6" xfId="4" applyFont="1" applyBorder="1" applyAlignment="1">
      <alignment vertical="center"/>
    </xf>
    <xf numFmtId="0" fontId="15" fillId="0" borderId="6" xfId="4" applyBorder="1" applyAlignment="1">
      <alignment vertical="center"/>
    </xf>
    <xf numFmtId="0" fontId="15" fillId="0" borderId="30" xfId="4" applyBorder="1" applyAlignment="1">
      <alignment vertical="center"/>
    </xf>
    <xf numFmtId="0" fontId="4" fillId="0" borderId="6" xfId="4" applyFont="1" applyBorder="1" applyAlignment="1">
      <alignment vertical="center"/>
    </xf>
    <xf numFmtId="0" fontId="4" fillId="0" borderId="6" xfId="4" applyFont="1" applyBorder="1" applyAlignment="1">
      <alignment horizontal="center"/>
    </xf>
    <xf numFmtId="0" fontId="4" fillId="0" borderId="30" xfId="4" applyFont="1" applyBorder="1" applyAlignment="1">
      <alignment vertical="center"/>
    </xf>
    <xf numFmtId="0" fontId="15" fillId="5" borderId="10" xfId="4" applyFill="1" applyBorder="1" applyAlignment="1">
      <alignment horizontal="center" vertical="center"/>
    </xf>
    <xf numFmtId="0" fontId="15" fillId="6" borderId="6" xfId="4" applyFill="1" applyBorder="1" applyAlignment="1">
      <alignment vertical="center"/>
    </xf>
    <xf numFmtId="0" fontId="3" fillId="6" borderId="30" xfId="4" applyFont="1" applyFill="1" applyBorder="1" applyAlignment="1">
      <alignment vertical="center"/>
    </xf>
    <xf numFmtId="0" fontId="15" fillId="6" borderId="30" xfId="4" applyFill="1" applyBorder="1" applyAlignment="1">
      <alignment vertical="center"/>
    </xf>
    <xf numFmtId="0" fontId="15" fillId="6" borderId="6" xfId="4" applyFill="1" applyBorder="1" applyAlignment="1">
      <alignment horizontal="center"/>
    </xf>
    <xf numFmtId="0" fontId="3" fillId="6" borderId="6" xfId="4" applyFont="1" applyFill="1" applyBorder="1" applyAlignment="1">
      <alignment vertical="center"/>
    </xf>
    <xf numFmtId="167" fontId="4" fillId="6" borderId="30" xfId="3" applyFont="1" applyFill="1" applyBorder="1" applyAlignment="1" applyProtection="1">
      <alignment vertical="center"/>
    </xf>
    <xf numFmtId="0" fontId="15" fillId="6" borderId="31" xfId="4" applyFill="1" applyBorder="1" applyAlignment="1">
      <alignment vertical="center"/>
    </xf>
    <xf numFmtId="0" fontId="15" fillId="0" borderId="6" xfId="4" applyBorder="1" applyAlignment="1">
      <alignment horizontal="center" vertical="center"/>
    </xf>
    <xf numFmtId="0" fontId="15" fillId="0" borderId="0" xfId="4" applyAlignment="1">
      <alignment horizontal="center"/>
    </xf>
    <xf numFmtId="0" fontId="30" fillId="0" borderId="0" xfId="4" applyFont="1" applyAlignment="1">
      <alignment horizontal="center" vertical="center"/>
    </xf>
    <xf numFmtId="0" fontId="3" fillId="0" borderId="0" xfId="4" applyFont="1"/>
    <xf numFmtId="0" fontId="3" fillId="0" borderId="30" xfId="4" applyFont="1" applyBorder="1"/>
    <xf numFmtId="0" fontId="15" fillId="0" borderId="32" xfId="4" applyBorder="1"/>
    <xf numFmtId="0" fontId="3" fillId="2" borderId="11" xfId="4" applyFont="1" applyFill="1" applyBorder="1"/>
    <xf numFmtId="0" fontId="3" fillId="2" borderId="2" xfId="4" applyFont="1" applyFill="1" applyBorder="1"/>
    <xf numFmtId="0" fontId="30" fillId="3" borderId="13" xfId="4" applyFont="1" applyFill="1" applyBorder="1" applyAlignment="1">
      <alignment horizontal="center" vertical="center"/>
    </xf>
    <xf numFmtId="0" fontId="15" fillId="4" borderId="33" xfId="4" applyFill="1" applyBorder="1"/>
    <xf numFmtId="0" fontId="15" fillId="4" borderId="34" xfId="4" applyFill="1" applyBorder="1"/>
    <xf numFmtId="0" fontId="15" fillId="4" borderId="35" xfId="4" applyFill="1" applyBorder="1"/>
    <xf numFmtId="0" fontId="30" fillId="3" borderId="36" xfId="4" applyFont="1" applyFill="1" applyBorder="1" applyAlignment="1">
      <alignment horizontal="center"/>
    </xf>
    <xf numFmtId="0" fontId="30" fillId="3" borderId="1" xfId="4" applyFont="1" applyFill="1" applyBorder="1" applyAlignment="1">
      <alignment horizontal="center"/>
    </xf>
    <xf numFmtId="0" fontId="31" fillId="3" borderId="29" xfId="4" applyFont="1" applyFill="1" applyBorder="1" applyAlignment="1">
      <alignment horizontal="center" vertical="center"/>
    </xf>
    <xf numFmtId="0" fontId="31" fillId="3" borderId="37" xfId="4" applyFont="1" applyFill="1" applyBorder="1" applyAlignment="1">
      <alignment horizontal="center"/>
    </xf>
    <xf numFmtId="0" fontId="4" fillId="0" borderId="5" xfId="4" applyFont="1" applyBorder="1" applyAlignment="1">
      <alignment horizontal="center" vertical="center"/>
    </xf>
    <xf numFmtId="0" fontId="15" fillId="0" borderId="7" xfId="4" applyBorder="1" applyAlignment="1">
      <alignment vertical="center"/>
    </xf>
    <xf numFmtId="0" fontId="15" fillId="5" borderId="5" xfId="4" applyFill="1" applyBorder="1" applyAlignment="1">
      <alignment horizontal="center" vertical="center"/>
    </xf>
    <xf numFmtId="0" fontId="3" fillId="6" borderId="6" xfId="4" applyFont="1" applyFill="1" applyBorder="1" applyAlignment="1">
      <alignment horizontal="left" vertical="center"/>
    </xf>
    <xf numFmtId="2" fontId="4" fillId="6" borderId="6" xfId="4" applyNumberFormat="1" applyFont="1" applyFill="1" applyBorder="1" applyAlignment="1">
      <alignment vertical="center"/>
    </xf>
    <xf numFmtId="0" fontId="15" fillId="6" borderId="7" xfId="4" applyFill="1" applyBorder="1" applyAlignment="1">
      <alignment vertical="center"/>
    </xf>
    <xf numFmtId="0" fontId="15" fillId="0" borderId="14" xfId="4" applyBorder="1" applyAlignment="1">
      <alignment vertical="center"/>
    </xf>
    <xf numFmtId="0" fontId="15" fillId="0" borderId="5" xfId="4" applyBorder="1"/>
    <xf numFmtId="0" fontId="15" fillId="0" borderId="0" xfId="4" applyAlignment="1">
      <alignment horizontal="center" vertical="center"/>
    </xf>
    <xf numFmtId="0" fontId="1" fillId="0" borderId="0" xfId="4" applyFont="1" applyAlignment="1" applyProtection="1">
      <alignment vertical="center"/>
      <protection locked="0"/>
    </xf>
    <xf numFmtId="0" fontId="1" fillId="0" borderId="30" xfId="4" applyFont="1" applyBorder="1" applyAlignment="1">
      <alignment horizontal="left" vertical="center"/>
    </xf>
    <xf numFmtId="0" fontId="1" fillId="0" borderId="30" xfId="4" applyFont="1" applyBorder="1" applyAlignment="1">
      <alignment vertical="center"/>
    </xf>
    <xf numFmtId="0" fontId="1" fillId="0" borderId="31" xfId="4" applyFont="1" applyBorder="1" applyAlignment="1">
      <alignment vertical="center"/>
    </xf>
    <xf numFmtId="0" fontId="15" fillId="2" borderId="31" xfId="4" applyFill="1" applyBorder="1" applyAlignment="1">
      <alignment horizontal="center" vertical="center"/>
    </xf>
    <xf numFmtId="0" fontId="15" fillId="2" borderId="6" xfId="4" applyFill="1" applyBorder="1" applyAlignment="1">
      <alignment horizontal="center" vertical="center"/>
    </xf>
    <xf numFmtId="0" fontId="32" fillId="3" borderId="30" xfId="4" applyFont="1" applyFill="1" applyBorder="1" applyAlignment="1">
      <alignment vertical="center"/>
    </xf>
    <xf numFmtId="0" fontId="32" fillId="3" borderId="31" xfId="4" applyFont="1" applyFill="1" applyBorder="1" applyAlignment="1">
      <alignment vertical="center"/>
    </xf>
    <xf numFmtId="0" fontId="4" fillId="2" borderId="38" xfId="4" applyFont="1" applyFill="1" applyBorder="1" applyAlignment="1">
      <alignment horizontal="center" vertical="center"/>
    </xf>
    <xf numFmtId="0" fontId="33" fillId="3" borderId="15" xfId="4" applyFont="1" applyFill="1" applyBorder="1" applyAlignment="1">
      <alignment horizontal="center" vertical="center"/>
    </xf>
    <xf numFmtId="0" fontId="33" fillId="3" borderId="39" xfId="4" applyFont="1" applyFill="1" applyBorder="1" applyAlignment="1">
      <alignment horizontal="center" vertical="center"/>
    </xf>
    <xf numFmtId="0" fontId="33" fillId="3" borderId="30" xfId="4" applyFont="1" applyFill="1" applyBorder="1" applyAlignment="1">
      <alignment vertical="center"/>
    </xf>
    <xf numFmtId="0" fontId="33" fillId="3" borderId="31" xfId="4" applyFont="1" applyFill="1" applyBorder="1" applyAlignment="1">
      <alignment vertical="center"/>
    </xf>
    <xf numFmtId="0" fontId="33" fillId="3" borderId="34" xfId="4" applyFont="1" applyFill="1" applyBorder="1" applyAlignment="1">
      <alignment horizontal="center"/>
    </xf>
    <xf numFmtId="0" fontId="33" fillId="3" borderId="39" xfId="4" applyFont="1" applyFill="1" applyBorder="1" applyAlignment="1">
      <alignment horizontal="center"/>
    </xf>
    <xf numFmtId="165" fontId="18" fillId="0" borderId="1" xfId="1" applyFont="1" applyFill="1" applyBorder="1" applyAlignment="1" applyProtection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175" fontId="18" fillId="0" borderId="1" xfId="0" applyNumberFormat="1" applyFont="1" applyBorder="1" applyAlignment="1">
      <alignment horizontal="center" vertical="center"/>
    </xf>
    <xf numFmtId="173" fontId="9" fillId="2" borderId="22" xfId="1" applyNumberFormat="1" applyFont="1" applyFill="1" applyBorder="1" applyProtection="1"/>
    <xf numFmtId="0" fontId="5" fillId="4" borderId="40" xfId="4" applyFont="1" applyFill="1" applyBorder="1" applyAlignment="1">
      <alignment horizontal="left"/>
    </xf>
    <xf numFmtId="0" fontId="15" fillId="4" borderId="40" xfId="4" applyFill="1" applyBorder="1"/>
    <xf numFmtId="0" fontId="5" fillId="4" borderId="4" xfId="4" applyFont="1" applyFill="1" applyBorder="1" applyAlignment="1">
      <alignment horizontal="left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</xf>
    <xf numFmtId="169" fontId="35" fillId="0" borderId="1" xfId="0" applyNumberFormat="1" applyFont="1" applyBorder="1" applyAlignment="1">
      <alignment horizontal="center" vertical="center"/>
    </xf>
    <xf numFmtId="169" fontId="35" fillId="0" borderId="1" xfId="0" applyNumberFormat="1" applyFont="1" applyBorder="1" applyAlignment="1" applyProtection="1">
      <alignment horizontal="center" vertical="center"/>
      <protection locked="0"/>
    </xf>
    <xf numFmtId="169" fontId="14" fillId="0" borderId="20" xfId="0" applyNumberFormat="1" applyFont="1" applyBorder="1" applyAlignment="1" applyProtection="1">
      <alignment horizontal="center" vertical="center"/>
      <protection locked="0"/>
    </xf>
    <xf numFmtId="169" fontId="14" fillId="0" borderId="8" xfId="0" applyNumberFormat="1" applyFont="1" applyBorder="1" applyAlignment="1" applyProtection="1">
      <alignment horizontal="center" vertical="center"/>
      <protection locked="0"/>
    </xf>
    <xf numFmtId="169" fontId="35" fillId="0" borderId="20" xfId="0" applyNumberFormat="1" applyFont="1" applyBorder="1" applyAlignment="1" applyProtection="1">
      <alignment horizontal="center" vertical="center"/>
      <protection locked="0"/>
    </xf>
    <xf numFmtId="169" fontId="35" fillId="0" borderId="8" xfId="0" applyNumberFormat="1" applyFont="1" applyBorder="1" applyAlignment="1" applyProtection="1">
      <alignment horizontal="center" vertical="center"/>
      <protection locked="0"/>
    </xf>
    <xf numFmtId="0" fontId="34" fillId="0" borderId="11" xfId="0" applyFont="1" applyBorder="1" applyAlignment="1">
      <alignment horizontal="center" vertical="center" wrapText="1"/>
    </xf>
    <xf numFmtId="0" fontId="34" fillId="0" borderId="42" xfId="0" applyFont="1" applyBorder="1" applyAlignment="1">
      <alignment horizontal="center" vertical="center"/>
    </xf>
    <xf numFmtId="168" fontId="34" fillId="0" borderId="2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68" fontId="20" fillId="0" borderId="3" xfId="0" applyNumberFormat="1" applyFont="1" applyBorder="1" applyAlignment="1">
      <alignment horizontal="center" vertical="center"/>
    </xf>
    <xf numFmtId="168" fontId="34" fillId="0" borderId="1" xfId="0" applyNumberFormat="1" applyFont="1" applyBorder="1" applyAlignment="1">
      <alignment horizontal="center" vertical="center"/>
    </xf>
    <xf numFmtId="168" fontId="35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169" fontId="36" fillId="0" borderId="1" xfId="0" applyNumberFormat="1" applyFont="1" applyBorder="1" applyAlignment="1">
      <alignment horizontal="center" vertical="center"/>
    </xf>
    <xf numFmtId="169" fontId="35" fillId="0" borderId="0" xfId="0" applyNumberFormat="1" applyFont="1" applyAlignment="1">
      <alignment horizontal="center" vertical="center"/>
    </xf>
    <xf numFmtId="168" fontId="35" fillId="0" borderId="0" xfId="0" applyNumberFormat="1" applyFont="1" applyAlignment="1">
      <alignment horizontal="center" vertical="center"/>
    </xf>
    <xf numFmtId="173" fontId="35" fillId="0" borderId="1" xfId="1" applyNumberFormat="1" applyFont="1" applyFill="1" applyBorder="1" applyAlignment="1" applyProtection="1">
      <alignment horizontal="center" vertical="center"/>
    </xf>
    <xf numFmtId="168" fontId="34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8" fontId="34" fillId="0" borderId="42" xfId="0" applyNumberFormat="1" applyFont="1" applyBorder="1" applyAlignment="1">
      <alignment horizontal="center" vertical="center"/>
    </xf>
    <xf numFmtId="169" fontId="36" fillId="0" borderId="1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176" fontId="15" fillId="0" borderId="0" xfId="4" applyNumberFormat="1"/>
    <xf numFmtId="177" fontId="15" fillId="0" borderId="0" xfId="4" applyNumberFormat="1"/>
    <xf numFmtId="177" fontId="15" fillId="0" borderId="6" xfId="4" applyNumberFormat="1" applyBorder="1" applyAlignment="1">
      <alignment vertical="center"/>
    </xf>
    <xf numFmtId="174" fontId="9" fillId="6" borderId="36" xfId="3" applyNumberFormat="1" applyFont="1" applyFill="1" applyBorder="1" applyProtection="1">
      <protection locked="0"/>
    </xf>
    <xf numFmtId="174" fontId="9" fillId="6" borderId="1" xfId="3" applyNumberFormat="1" applyFont="1" applyFill="1" applyBorder="1" applyProtection="1">
      <protection locked="0"/>
    </xf>
    <xf numFmtId="178" fontId="4" fillId="6" borderId="39" xfId="3" applyNumberFormat="1" applyFont="1" applyFill="1" applyBorder="1" applyAlignment="1" applyProtection="1">
      <alignment vertical="center"/>
    </xf>
    <xf numFmtId="178" fontId="4" fillId="6" borderId="43" xfId="3" applyNumberFormat="1" applyFont="1" applyFill="1" applyBorder="1" applyAlignment="1" applyProtection="1">
      <alignment vertical="center"/>
    </xf>
    <xf numFmtId="174" fontId="35" fillId="0" borderId="1" xfId="0" applyNumberFormat="1" applyFont="1" applyBorder="1" applyAlignment="1">
      <alignment horizontal="center" vertical="center"/>
    </xf>
    <xf numFmtId="174" fontId="14" fillId="0" borderId="1" xfId="0" applyNumberFormat="1" applyFont="1" applyBorder="1" applyAlignment="1">
      <alignment horizontal="center" vertical="center"/>
    </xf>
    <xf numFmtId="174" fontId="0" fillId="0" borderId="1" xfId="0" applyNumberFormat="1" applyBorder="1" applyAlignment="1">
      <alignment horizontal="center" vertical="center"/>
    </xf>
    <xf numFmtId="174" fontId="0" fillId="0" borderId="1" xfId="0" applyNumberFormat="1" applyBorder="1" applyAlignment="1">
      <alignment horizontal="center" vertical="center" wrapText="1"/>
    </xf>
    <xf numFmtId="174" fontId="0" fillId="0" borderId="4" xfId="0" applyNumberFormat="1" applyBorder="1" applyAlignment="1">
      <alignment horizontal="center" vertical="center"/>
    </xf>
    <xf numFmtId="174" fontId="22" fillId="0" borderId="1" xfId="0" applyNumberFormat="1" applyFont="1" applyBorder="1" applyAlignment="1">
      <alignment horizontal="center" vertical="center"/>
    </xf>
    <xf numFmtId="174" fontId="22" fillId="0" borderId="4" xfId="0" applyNumberFormat="1" applyFont="1" applyBorder="1" applyAlignment="1">
      <alignment horizontal="center" vertical="center"/>
    </xf>
    <xf numFmtId="178" fontId="35" fillId="0" borderId="1" xfId="0" applyNumberFormat="1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179" fontId="15" fillId="0" borderId="1" xfId="2" applyNumberFormat="1" applyFont="1" applyBorder="1" applyProtection="1"/>
    <xf numFmtId="179" fontId="4" fillId="6" borderId="38" xfId="3" applyNumberFormat="1" applyFont="1" applyFill="1" applyBorder="1" applyAlignment="1" applyProtection="1">
      <alignment vertical="center"/>
    </xf>
    <xf numFmtId="179" fontId="4" fillId="6" borderId="30" xfId="3" applyNumberFormat="1" applyFont="1" applyFill="1" applyBorder="1" applyAlignment="1" applyProtection="1">
      <alignment vertical="center"/>
    </xf>
    <xf numFmtId="179" fontId="15" fillId="6" borderId="10" xfId="4" applyNumberFormat="1" applyFill="1" applyBorder="1"/>
    <xf numFmtId="179" fontId="15" fillId="0" borderId="0" xfId="4" applyNumberFormat="1"/>
    <xf numFmtId="179" fontId="15" fillId="0" borderId="6" xfId="4" applyNumberFormat="1" applyBorder="1"/>
    <xf numFmtId="179" fontId="4" fillId="6" borderId="10" xfId="4" applyNumberFormat="1" applyFont="1" applyFill="1" applyBorder="1" applyAlignment="1">
      <alignment vertical="center"/>
    </xf>
    <xf numFmtId="179" fontId="9" fillId="6" borderId="24" xfId="3" applyNumberFormat="1" applyFont="1" applyFill="1" applyBorder="1" applyProtection="1"/>
    <xf numFmtId="179" fontId="13" fillId="0" borderId="3" xfId="3" applyNumberFormat="1" applyFont="1" applyBorder="1" applyProtection="1"/>
    <xf numFmtId="179" fontId="9" fillId="6" borderId="31" xfId="3" applyNumberFormat="1" applyFont="1" applyFill="1" applyBorder="1" applyProtection="1"/>
    <xf numFmtId="179" fontId="15" fillId="0" borderId="3" xfId="4" applyNumberFormat="1" applyBorder="1"/>
    <xf numFmtId="179" fontId="13" fillId="0" borderId="31" xfId="3" applyNumberFormat="1" applyFont="1" applyBorder="1" applyProtection="1"/>
    <xf numFmtId="179" fontId="13" fillId="0" borderId="7" xfId="3" applyNumberFormat="1" applyFont="1" applyBorder="1" applyProtection="1"/>
    <xf numFmtId="179" fontId="4" fillId="6" borderId="24" xfId="4" applyNumberFormat="1" applyFont="1" applyFill="1" applyBorder="1" applyAlignment="1">
      <alignment vertical="center"/>
    </xf>
    <xf numFmtId="179" fontId="4" fillId="6" borderId="6" xfId="3" applyNumberFormat="1" applyFont="1" applyFill="1" applyBorder="1" applyAlignment="1" applyProtection="1">
      <alignment vertical="center"/>
    </xf>
    <xf numFmtId="179" fontId="4" fillId="6" borderId="44" xfId="3" applyNumberFormat="1" applyFont="1" applyFill="1" applyBorder="1" applyAlignment="1" applyProtection="1">
      <alignment vertical="center"/>
    </xf>
    <xf numFmtId="0" fontId="36" fillId="0" borderId="19" xfId="0" applyFont="1" applyBorder="1" applyAlignment="1">
      <alignment horizontal="center" vertical="center"/>
    </xf>
    <xf numFmtId="180" fontId="14" fillId="0" borderId="8" xfId="0" applyNumberFormat="1" applyFont="1" applyBorder="1" applyAlignment="1" applyProtection="1">
      <alignment horizontal="center" vertical="center"/>
      <protection locked="0"/>
    </xf>
    <xf numFmtId="178" fontId="0" fillId="0" borderId="1" xfId="0" applyNumberFormat="1" applyBorder="1" applyAlignment="1">
      <alignment horizontal="center" vertical="center"/>
    </xf>
    <xf numFmtId="0" fontId="35" fillId="0" borderId="8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181" fontId="36" fillId="0" borderId="40" xfId="0" applyNumberFormat="1" applyFont="1" applyBorder="1" applyAlignment="1">
      <alignment horizontal="center" vertical="center"/>
    </xf>
    <xf numFmtId="181" fontId="36" fillId="0" borderId="41" xfId="0" applyNumberFormat="1" applyFont="1" applyBorder="1" applyAlignment="1">
      <alignment horizontal="center" vertical="center"/>
    </xf>
    <xf numFmtId="181" fontId="21" fillId="0" borderId="41" xfId="0" applyNumberFormat="1" applyFont="1" applyBorder="1" applyAlignment="1">
      <alignment horizontal="center" vertical="center"/>
    </xf>
    <xf numFmtId="178" fontId="36" fillId="0" borderId="1" xfId="2" applyNumberFormat="1" applyFont="1" applyFill="1" applyBorder="1" applyAlignment="1" applyProtection="1">
      <alignment horizontal="center" vertical="center"/>
    </xf>
    <xf numFmtId="169" fontId="21" fillId="0" borderId="1" xfId="2" applyNumberFormat="1" applyFont="1" applyFill="1" applyBorder="1" applyAlignment="1" applyProtection="1">
      <alignment horizontal="center" vertical="center"/>
    </xf>
    <xf numFmtId="169" fontId="36" fillId="0" borderId="1" xfId="2" applyNumberFormat="1" applyFont="1" applyFill="1" applyBorder="1" applyAlignment="1" applyProtection="1">
      <alignment horizontal="center" vertical="center"/>
    </xf>
    <xf numFmtId="0" fontId="15" fillId="4" borderId="41" xfId="4" applyFill="1" applyBorder="1"/>
    <xf numFmtId="0" fontId="15" fillId="4" borderId="1" xfId="4" applyFill="1" applyBorder="1"/>
    <xf numFmtId="0" fontId="9" fillId="4" borderId="1" xfId="4" applyFont="1" applyFill="1" applyBorder="1"/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30" xfId="4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41" fillId="0" borderId="0" xfId="0" applyFont="1"/>
    <xf numFmtId="0" fontId="42" fillId="0" borderId="1" xfId="4" applyFont="1" applyBorder="1" applyAlignment="1">
      <alignment horizontal="left"/>
    </xf>
    <xf numFmtId="0" fontId="41" fillId="0" borderId="0" xfId="0" applyFont="1" applyAlignment="1">
      <alignment horizontal="center"/>
    </xf>
    <xf numFmtId="0" fontId="42" fillId="0" borderId="1" xfId="4" applyFont="1" applyBorder="1"/>
    <xf numFmtId="0" fontId="41" fillId="0" borderId="1" xfId="0" applyFont="1" applyBorder="1" applyAlignment="1">
      <alignment horizontal="left" vertical="top"/>
    </xf>
    <xf numFmtId="0" fontId="41" fillId="0" borderId="1" xfId="4" applyFont="1" applyBorder="1"/>
    <xf numFmtId="0" fontId="20" fillId="0" borderId="1" xfId="0" applyFont="1" applyBorder="1" applyAlignment="1">
      <alignment horizontal="center" vertical="center"/>
    </xf>
    <xf numFmtId="169" fontId="18" fillId="0" borderId="0" xfId="0" applyNumberFormat="1" applyFont="1" applyAlignment="1">
      <alignment horizontal="center" vertical="center"/>
    </xf>
    <xf numFmtId="169" fontId="20" fillId="0" borderId="0" xfId="0" applyNumberFormat="1" applyFont="1" applyAlignment="1">
      <alignment horizontal="center" vertical="center"/>
    </xf>
    <xf numFmtId="169" fontId="34" fillId="0" borderId="1" xfId="0" applyNumberFormat="1" applyFont="1" applyBorder="1" applyAlignment="1">
      <alignment horizontal="center" vertical="center" wrapText="1"/>
    </xf>
    <xf numFmtId="169" fontId="20" fillId="0" borderId="1" xfId="0" applyNumberFormat="1" applyFont="1" applyBorder="1" applyAlignment="1">
      <alignment horizontal="center" vertical="center" wrapText="1"/>
    </xf>
    <xf numFmtId="169" fontId="13" fillId="0" borderId="1" xfId="1" applyNumberFormat="1" applyFont="1" applyFill="1" applyBorder="1" applyAlignment="1" applyProtection="1">
      <alignment horizontal="center" vertical="center"/>
      <protection locked="0"/>
    </xf>
    <xf numFmtId="169" fontId="14" fillId="0" borderId="1" xfId="1" applyNumberFormat="1" applyFont="1" applyFill="1" applyBorder="1" applyAlignment="1" applyProtection="1">
      <alignment horizontal="center" vertical="center"/>
      <protection locked="0"/>
    </xf>
    <xf numFmtId="169" fontId="19" fillId="0" borderId="0" xfId="0" applyNumberFormat="1" applyFont="1" applyAlignment="1">
      <alignment horizontal="center" vertical="center"/>
    </xf>
    <xf numFmtId="0" fontId="3" fillId="0" borderId="14" xfId="4" applyFont="1" applyBorder="1" applyAlignment="1">
      <alignment vertical="center"/>
    </xf>
    <xf numFmtId="0" fontId="15" fillId="0" borderId="3" xfId="4" applyBorder="1"/>
    <xf numFmtId="0" fontId="15" fillId="0" borderId="14" xfId="4" applyBorder="1"/>
    <xf numFmtId="0" fontId="15" fillId="0" borderId="5" xfId="4" applyBorder="1"/>
    <xf numFmtId="0" fontId="15" fillId="0" borderId="7" xfId="4" applyBorder="1"/>
    <xf numFmtId="0" fontId="1" fillId="0" borderId="10" xfId="4" applyFont="1" applyBorder="1" applyAlignment="1">
      <alignment horizontal="right" vertical="center"/>
    </xf>
    <xf numFmtId="0" fontId="1" fillId="0" borderId="30" xfId="4" applyFont="1" applyBorder="1" applyAlignment="1">
      <alignment horizontal="right" vertical="center"/>
    </xf>
    <xf numFmtId="0" fontId="32" fillId="3" borderId="30" xfId="4" applyFont="1" applyFill="1" applyBorder="1" applyAlignment="1">
      <alignment horizontal="right" vertical="center"/>
    </xf>
    <xf numFmtId="0" fontId="32" fillId="3" borderId="30" xfId="4" applyFont="1" applyFill="1" applyBorder="1" applyAlignment="1">
      <alignment horizontal="center" vertical="center"/>
    </xf>
    <xf numFmtId="0" fontId="33" fillId="3" borderId="30" xfId="4" applyFont="1" applyFill="1" applyBorder="1" applyAlignment="1">
      <alignment horizontal="right" vertical="center"/>
    </xf>
    <xf numFmtId="0" fontId="33" fillId="3" borderId="30" xfId="4" applyFont="1" applyFill="1" applyBorder="1" applyAlignment="1">
      <alignment horizontal="center" vertical="center"/>
    </xf>
    <xf numFmtId="0" fontId="33" fillId="3" borderId="34" xfId="4" applyFont="1" applyFill="1" applyBorder="1" applyAlignment="1">
      <alignment horizontal="center" vertical="center"/>
    </xf>
    <xf numFmtId="0" fontId="33" fillId="3" borderId="34" xfId="4" applyFont="1" applyFill="1" applyBorder="1" applyAlignment="1">
      <alignment horizontal="center"/>
    </xf>
    <xf numFmtId="0" fontId="33" fillId="3" borderId="45" xfId="4" applyFont="1" applyFill="1" applyBorder="1" applyAlignment="1">
      <alignment horizontal="center"/>
    </xf>
    <xf numFmtId="0" fontId="3" fillId="2" borderId="37" xfId="4" applyFont="1" applyFill="1" applyBorder="1" applyAlignment="1">
      <alignment horizontal="center" vertical="center"/>
    </xf>
    <xf numFmtId="0" fontId="3" fillId="2" borderId="28" xfId="4" applyFont="1" applyFill="1" applyBorder="1" applyAlignment="1">
      <alignment horizontal="center" vertical="center"/>
    </xf>
    <xf numFmtId="0" fontId="15" fillId="0" borderId="1" xfId="4" applyBorder="1" applyAlignment="1">
      <alignment horizontal="center" wrapText="1"/>
    </xf>
    <xf numFmtId="0" fontId="15" fillId="0" borderId="19" xfId="4" applyBorder="1" applyAlignment="1">
      <alignment horizontal="center"/>
    </xf>
    <xf numFmtId="0" fontId="15" fillId="0" borderId="41" xfId="4" applyBorder="1" applyAlignment="1">
      <alignment horizontal="center"/>
    </xf>
    <xf numFmtId="0" fontId="12" fillId="0" borderId="42" xfId="4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 textRotation="90" wrapText="1"/>
    </xf>
    <xf numFmtId="1" fontId="38" fillId="0" borderId="1" xfId="0" applyNumberFormat="1" applyFont="1" applyBorder="1" applyAlignment="1">
      <alignment horizontal="center" vertical="center" textRotation="90" wrapText="1"/>
    </xf>
    <xf numFmtId="14" fontId="0" fillId="0" borderId="25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14" fontId="0" fillId="0" borderId="46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47" xfId="0" applyNumberForma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14" fontId="0" fillId="0" borderId="46" xfId="0" applyNumberFormat="1" applyBorder="1" applyAlignment="1">
      <alignment horizontal="center" vertical="center" wrapText="1"/>
    </xf>
    <xf numFmtId="14" fontId="0" fillId="0" borderId="21" xfId="0" applyNumberFormat="1" applyBorder="1" applyAlignment="1">
      <alignment horizontal="center" vertical="center" wrapText="1"/>
    </xf>
    <xf numFmtId="14" fontId="0" fillId="0" borderId="47" xfId="0" applyNumberFormat="1" applyBorder="1" applyAlignment="1">
      <alignment horizontal="center" vertical="center" wrapText="1"/>
    </xf>
    <xf numFmtId="14" fontId="0" fillId="0" borderId="41" xfId="0" applyNumberForma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14" fontId="0" fillId="0" borderId="48" xfId="0" applyNumberFormat="1" applyBorder="1" applyAlignment="1">
      <alignment horizontal="center" vertical="center" wrapText="1"/>
    </xf>
    <xf numFmtId="14" fontId="0" fillId="0" borderId="49" xfId="0" applyNumberFormat="1" applyBorder="1" applyAlignment="1">
      <alignment horizontal="center" vertical="center" wrapText="1"/>
    </xf>
    <xf numFmtId="14" fontId="0" fillId="0" borderId="50" xfId="0" applyNumberFormat="1" applyBorder="1" applyAlignment="1">
      <alignment horizontal="center" vertical="center" wrapText="1"/>
    </xf>
    <xf numFmtId="1" fontId="37" fillId="0" borderId="8" xfId="0" applyNumberFormat="1" applyFont="1" applyBorder="1" applyAlignment="1">
      <alignment horizontal="center" vertical="center" textRotation="90" wrapText="1"/>
    </xf>
    <xf numFmtId="1" fontId="37" fillId="0" borderId="51" xfId="0" applyNumberFormat="1" applyFont="1" applyBorder="1" applyAlignment="1">
      <alignment horizontal="center" vertical="center" textRotation="90" wrapText="1"/>
    </xf>
    <xf numFmtId="1" fontId="37" fillId="0" borderId="40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1" fontId="38" fillId="0" borderId="8" xfId="0" applyNumberFormat="1" applyFont="1" applyBorder="1" applyAlignment="1">
      <alignment horizontal="center" vertical="center" textRotation="90" wrapText="1"/>
    </xf>
    <xf numFmtId="1" fontId="38" fillId="0" borderId="51" xfId="0" applyNumberFormat="1" applyFont="1" applyBorder="1" applyAlignment="1">
      <alignment horizontal="center" vertical="center" textRotation="90" wrapText="1"/>
    </xf>
    <xf numFmtId="1" fontId="38" fillId="0" borderId="40" xfId="0" applyNumberFormat="1" applyFont="1" applyBorder="1" applyAlignment="1">
      <alignment horizontal="center" vertical="center" textRotation="90" wrapText="1"/>
    </xf>
  </cellXfs>
  <cellStyles count="5">
    <cellStyle name="Milliers [0]" xfId="1" builtinId="6"/>
    <cellStyle name="Monétaire [0]" xfId="2" builtinId="7"/>
    <cellStyle name="Monétaire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RESULTAT ANNEE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CF-534B-9072-6007A888182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CF-534B-9072-6007A8881820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'DONNEES GRAPHIQUE'!$B$21:$B$22</c:f>
              <c:strCache>
                <c:ptCount val="2"/>
                <c:pt idx="0">
                  <c:v> RECETTES </c:v>
                </c:pt>
                <c:pt idx="1">
                  <c:v> DEPENSES </c:v>
                </c:pt>
              </c:strCache>
            </c:strRef>
          </c:cat>
          <c:val>
            <c:numRef>
              <c:f>'DONNEES GRAPHIQUE'!$C$21:$C$22</c:f>
              <c:numCache>
                <c:formatCode>_-* #,##0.00\ [$€-40C]_-;\-* #,##0.00\ [$€-40C]_-;_-* "-"??\ [$€-40C]_-;_-@_-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CF-534B-9072-6007A8881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RECETTES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2C4-4D44-8710-57BFCF4DF93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C4-4D44-8710-57BFCF4DF93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2C4-4D44-8710-57BFCF4DF93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C4-4D44-8710-57BFCF4DF93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2C4-4D44-8710-57BFCF4DF932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C4-4D44-8710-57BFCF4DF932}"/>
              </c:ext>
            </c:extLst>
          </c:dPt>
          <c:dPt>
            <c:idx val="6"/>
            <c:bubble3D val="0"/>
            <c:spPr>
              <a:solidFill>
                <a:srgbClr val="2C4D7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2C4-4D44-8710-57BFCF4DF93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'DONNEES GRAPHIQUE'!$B$2:$B$8</c:f>
              <c:strCache>
                <c:ptCount val="7"/>
                <c:pt idx="0">
                  <c:v> VENTE DE MARCHANDISES SIEGE </c:v>
                </c:pt>
                <c:pt idx="1">
                  <c:v> COTISATIONS PERCUES </c:v>
                </c:pt>
                <c:pt idx="2">
                  <c:v> SUBVENTIONS RECUES </c:v>
                </c:pt>
                <c:pt idx="3">
                  <c:v> DONS RECUS </c:v>
                </c:pt>
                <c:pt idx="4">
                  <c:v> MANIFESTATIONS DIVERSES DE LA SECTION </c:v>
                </c:pt>
                <c:pt idx="5">
                  <c:v> AUTRES RECETTES DIVERSES </c:v>
                </c:pt>
                <c:pt idx="6">
                  <c:v> PRODUITS FINANCIERS ET INTERETS </c:v>
                </c:pt>
              </c:strCache>
            </c:strRef>
          </c:cat>
          <c:val>
            <c:numRef>
              <c:f>'DONNEES GRAPHIQUE'!$C$2:$C$8</c:f>
              <c:numCache>
                <c:formatCode>_-* #,##0.00\ [$€-40C]_-;\-* #,##0.00\ [$€-40C]_-;_-* "-"??\ [$€-40C]_-;_-@_-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C4-4D44-8710-57BFCF4D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fr-FR"/>
              <a:t>DEPENSES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4F81B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25-2247-B692-F321BD00FDF2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25-2247-B692-F321BD00FDF2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25-2247-B692-F321BD00FDF2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25-2247-B692-F321BD00FDF2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325-2247-B692-F321BD00FDF2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25-2247-B692-F321BD00FDF2}"/>
              </c:ext>
            </c:extLst>
          </c:dPt>
          <c:dPt>
            <c:idx val="6"/>
            <c:bubble3D val="0"/>
            <c:spPr>
              <a:solidFill>
                <a:srgbClr val="2C4D75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325-2247-B692-F321BD00FDF2}"/>
              </c:ext>
            </c:extLst>
          </c:dPt>
          <c:dPt>
            <c:idx val="7"/>
            <c:bubble3D val="0"/>
            <c:spPr>
              <a:solidFill>
                <a:srgbClr val="772C2A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25-2247-B692-F321BD00FDF2}"/>
              </c:ext>
            </c:extLst>
          </c:dPt>
          <c:dPt>
            <c:idx val="8"/>
            <c:bubble3D val="0"/>
            <c:spPr>
              <a:solidFill>
                <a:srgbClr val="5F7530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325-2247-B692-F321BD00FDF2}"/>
              </c:ext>
            </c:extLst>
          </c:dPt>
          <c:dPt>
            <c:idx val="9"/>
            <c:bubble3D val="0"/>
            <c:spPr>
              <a:solidFill>
                <a:srgbClr val="4D3B62"/>
              </a:solidFill>
              <a:ln w="25400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325-2247-B692-F321BD00FDF2}"/>
              </c:ext>
            </c:extLst>
          </c:dPt>
          <c:dPt>
            <c:idx val="10"/>
            <c:bubble3D val="0"/>
            <c:spPr>
              <a:solidFill>
                <a:srgbClr val="91C3D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325-2247-B692-F321BD00FDF2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3175">
                  <a:solidFill>
                    <a:srgbClr val="969696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'DONNEES GRAPHIQUE'!$B$9:$B$19</c:f>
              <c:strCache>
                <c:ptCount val="11"/>
                <c:pt idx="0">
                  <c:v> ACHAT MARCHANDISES AU SIEGE </c:v>
                </c:pt>
                <c:pt idx="1">
                  <c:v> ACHAT MARCHANDISES HORS SIEGE </c:v>
                </c:pt>
                <c:pt idx="2">
                  <c:v> COTISATIONS REVERSEES </c:v>
                </c:pt>
                <c:pt idx="3">
                  <c:v> DONS VERSES A L'ENTRAIDE PARA </c:v>
                </c:pt>
                <c:pt idx="4">
                  <c:v> DONS VERSES A D'AUTRES ORGANISMES </c:v>
                </c:pt>
                <c:pt idx="5">
                  <c:v> MANIFESTATIONS DIVERSES DE LA SECTION </c:v>
                </c:pt>
                <c:pt idx="6">
                  <c:v> FRAIS DE DEPLACEMENT </c:v>
                </c:pt>
                <c:pt idx="7">
                  <c:v> FRAIS DE FONCTIONNEMENT </c:v>
                </c:pt>
                <c:pt idx="8">
                  <c:v> LOYERS </c:v>
                </c:pt>
                <c:pt idx="9">
                  <c:v> AUTRES DEPENSES DIVERSES </c:v>
                </c:pt>
                <c:pt idx="10">
                  <c:v> FRAIS DE BANQUE </c:v>
                </c:pt>
              </c:strCache>
            </c:strRef>
          </c:cat>
          <c:val>
            <c:numRef>
              <c:f>'DONNEES GRAPHIQUE'!$C$9:$C$19</c:f>
              <c:numCache>
                <c:formatCode>_-* #,##0.00\ [$€-40C]_-;\-* #,##0.00\ [$€-40C]_-;_-* "-"??\ [$€-40C]_-;_-@_-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25-2247-B692-F321BD00F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1082874674110547E-4"/>
          <c:y val="0.73351919844289126"/>
          <c:w val="0.67815263476680798"/>
          <c:h val="0.266480801557108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</xdr:row>
      <xdr:rowOff>0</xdr:rowOff>
    </xdr:from>
    <xdr:to>
      <xdr:col>9</xdr:col>
      <xdr:colOff>596900</xdr:colOff>
      <xdr:row>27</xdr:row>
      <xdr:rowOff>0</xdr:rowOff>
    </xdr:to>
    <xdr:graphicFrame macro="">
      <xdr:nvGraphicFramePr>
        <xdr:cNvPr id="3712" name="Graphique 3">
          <a:extLst>
            <a:ext uri="{FF2B5EF4-FFF2-40B4-BE49-F238E27FC236}">
              <a16:creationId xmlns:a16="http://schemas.microsoft.com/office/drawing/2014/main" id="{8CD62548-D789-1A4D-AAAA-17EB6F814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825500</xdr:colOff>
      <xdr:row>1</xdr:row>
      <xdr:rowOff>12700</xdr:rowOff>
    </xdr:from>
    <xdr:to>
      <xdr:col>18</xdr:col>
      <xdr:colOff>469900</xdr:colOff>
      <xdr:row>26</xdr:row>
      <xdr:rowOff>165100</xdr:rowOff>
    </xdr:to>
    <xdr:graphicFrame macro="">
      <xdr:nvGraphicFramePr>
        <xdr:cNvPr id="3713" name="Graphique 5">
          <a:extLst>
            <a:ext uri="{FF2B5EF4-FFF2-40B4-BE49-F238E27FC236}">
              <a16:creationId xmlns:a16="http://schemas.microsoft.com/office/drawing/2014/main" id="{A9C7EFB1-C379-D64E-9E9E-58BBFF33C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101600</xdr:colOff>
      <xdr:row>28</xdr:row>
      <xdr:rowOff>114300</xdr:rowOff>
    </xdr:from>
    <xdr:to>
      <xdr:col>14</xdr:col>
      <xdr:colOff>266700</xdr:colOff>
      <xdr:row>50</xdr:row>
      <xdr:rowOff>165100</xdr:rowOff>
    </xdr:to>
    <xdr:graphicFrame macro="">
      <xdr:nvGraphicFramePr>
        <xdr:cNvPr id="3714" name="Graphique 6">
          <a:extLst>
            <a:ext uri="{FF2B5EF4-FFF2-40B4-BE49-F238E27FC236}">
              <a16:creationId xmlns:a16="http://schemas.microsoft.com/office/drawing/2014/main" id="{E1E91759-67AE-344A-92C2-BB4ACAA16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Q49"/>
  <sheetViews>
    <sheetView workbookViewId="0">
      <selection sqref="A1:H1"/>
    </sheetView>
  </sheetViews>
  <sheetFormatPr baseColWidth="10" defaultRowHeight="15" x14ac:dyDescent="0.2"/>
  <cols>
    <col min="1" max="1" width="4.1640625" style="216" customWidth="1"/>
    <col min="2" max="2" width="10" style="47" customWidth="1"/>
    <col min="3" max="3" width="10.83203125" style="47"/>
    <col min="4" max="4" width="24.6640625" style="47" customWidth="1"/>
    <col min="5" max="5" width="14.1640625" style="47" customWidth="1"/>
    <col min="6" max="6" width="13.5" style="47" customWidth="1"/>
    <col min="7" max="7" width="4.83203125" style="193" customWidth="1"/>
    <col min="8" max="8" width="11" style="47" customWidth="1"/>
    <col min="9" max="9" width="11.33203125" style="47" customWidth="1"/>
    <col min="10" max="10" width="19.1640625" style="47" customWidth="1"/>
    <col min="11" max="11" width="13.6640625" style="47" customWidth="1"/>
    <col min="12" max="12" width="11.6640625" style="47" bestFit="1" customWidth="1"/>
    <col min="13" max="13" width="0.83203125" style="47" customWidth="1"/>
    <col min="14" max="14" width="16.83203125" style="47" customWidth="1"/>
    <col min="15" max="15" width="17.5" style="47" customWidth="1"/>
    <col min="16" max="16" width="14.5" style="47" customWidth="1"/>
    <col min="17" max="16384" width="10.83203125" style="47"/>
  </cols>
  <sheetData>
    <row r="1" spans="1:15" s="110" customFormat="1" ht="21.75" customHeight="1" thickBot="1" x14ac:dyDescent="0.2">
      <c r="A1" s="346" t="s">
        <v>137</v>
      </c>
      <c r="B1" s="347"/>
      <c r="C1" s="347"/>
      <c r="D1" s="347"/>
      <c r="E1" s="347"/>
      <c r="F1" s="347"/>
      <c r="G1" s="347"/>
      <c r="H1" s="347"/>
      <c r="I1" s="323">
        <v>2024</v>
      </c>
      <c r="J1" s="218"/>
      <c r="K1" s="219"/>
      <c r="L1" s="220"/>
      <c r="M1" s="217"/>
      <c r="N1" s="217"/>
      <c r="O1" s="217"/>
    </row>
    <row r="2" spans="1:15" ht="18.75" customHeight="1" thickBot="1" x14ac:dyDescent="0.25">
      <c r="A2" s="111"/>
      <c r="B2" s="348" t="s">
        <v>142</v>
      </c>
      <c r="C2" s="348"/>
      <c r="D2" s="348"/>
      <c r="E2" s="348"/>
      <c r="F2" s="348"/>
      <c r="G2" s="349">
        <f>I1</f>
        <v>2024</v>
      </c>
      <c r="H2" s="349"/>
      <c r="I2" s="223"/>
      <c r="J2" s="223"/>
      <c r="K2" s="223"/>
      <c r="L2" s="224"/>
      <c r="N2" s="112" t="s">
        <v>22</v>
      </c>
      <c r="O2" s="9"/>
    </row>
    <row r="3" spans="1:15" ht="17.25" customHeight="1" x14ac:dyDescent="0.2">
      <c r="A3" s="113"/>
      <c r="B3" s="352" t="s">
        <v>138</v>
      </c>
      <c r="C3" s="352"/>
      <c r="D3" s="352"/>
      <c r="E3" s="352"/>
      <c r="F3" s="226">
        <f>G2</f>
        <v>2024</v>
      </c>
      <c r="G3" s="114"/>
      <c r="H3" s="352" t="s">
        <v>139</v>
      </c>
      <c r="I3" s="352"/>
      <c r="J3" s="352"/>
      <c r="K3" s="352"/>
      <c r="L3" s="227">
        <f>I1</f>
        <v>2024</v>
      </c>
      <c r="N3" s="115"/>
      <c r="O3" s="116"/>
    </row>
    <row r="4" spans="1:15" ht="11.25" customHeight="1" thickBot="1" x14ac:dyDescent="0.25">
      <c r="A4" s="117"/>
      <c r="G4" s="118"/>
      <c r="J4" s="119"/>
      <c r="L4" s="120"/>
      <c r="N4" s="121" t="s">
        <v>23</v>
      </c>
      <c r="O4" s="10"/>
    </row>
    <row r="5" spans="1:15" ht="16" thickBot="1" x14ac:dyDescent="0.25">
      <c r="A5" s="122" t="s">
        <v>24</v>
      </c>
      <c r="B5" s="123" t="s">
        <v>25</v>
      </c>
      <c r="C5" s="124"/>
      <c r="D5" s="124"/>
      <c r="E5" s="124"/>
      <c r="F5" s="294">
        <f>'DONNEES GRAPHIQUE'!C2</f>
        <v>0</v>
      </c>
      <c r="G5" s="125" t="s">
        <v>26</v>
      </c>
      <c r="H5" s="124" t="s">
        <v>27</v>
      </c>
      <c r="I5" s="124"/>
      <c r="J5" s="126"/>
      <c r="K5" s="127"/>
      <c r="L5" s="298">
        <f>'DONNEES GRAPHIQUE'!C9</f>
        <v>0</v>
      </c>
      <c r="N5" s="115"/>
      <c r="O5" s="120"/>
    </row>
    <row r="6" spans="1:15" ht="16" thickBot="1" x14ac:dyDescent="0.25">
      <c r="A6" s="128"/>
      <c r="B6" s="129"/>
      <c r="F6" s="295"/>
      <c r="G6" s="125" t="s">
        <v>28</v>
      </c>
      <c r="H6" s="123" t="s">
        <v>29</v>
      </c>
      <c r="I6" s="127"/>
      <c r="J6" s="124"/>
      <c r="K6" s="127"/>
      <c r="L6" s="298">
        <f>'DONNEES GRAPHIQUE'!C10</f>
        <v>0</v>
      </c>
      <c r="N6" s="130" t="s">
        <v>30</v>
      </c>
      <c r="O6" s="109"/>
    </row>
    <row r="7" spans="1:15" ht="17" thickBot="1" x14ac:dyDescent="0.25">
      <c r="A7" s="131"/>
      <c r="B7" s="132"/>
      <c r="E7" s="132"/>
      <c r="F7" s="296"/>
      <c r="G7" s="118"/>
      <c r="H7" s="119"/>
      <c r="I7" s="119"/>
      <c r="K7" s="119"/>
      <c r="L7" s="299"/>
      <c r="N7" s="133"/>
      <c r="O7" s="134"/>
    </row>
    <row r="8" spans="1:15" ht="16.5" customHeight="1" thickBot="1" x14ac:dyDescent="0.25">
      <c r="A8" s="135" t="s">
        <v>31</v>
      </c>
      <c r="B8" s="136" t="s">
        <v>32</v>
      </c>
      <c r="C8" s="127"/>
      <c r="D8" s="127"/>
      <c r="E8" s="126"/>
      <c r="F8" s="294">
        <f>'DONNEES GRAPHIQUE'!C3</f>
        <v>0</v>
      </c>
      <c r="G8" s="125" t="s">
        <v>33</v>
      </c>
      <c r="H8" s="136" t="s">
        <v>34</v>
      </c>
      <c r="I8" s="124"/>
      <c r="J8" s="124"/>
      <c r="L8" s="298">
        <f>'DONNEES GRAPHIQUE'!C11</f>
        <v>0</v>
      </c>
      <c r="N8" s="137"/>
      <c r="O8" s="138"/>
    </row>
    <row r="9" spans="1:15" ht="16" x14ac:dyDescent="0.2">
      <c r="A9" s="128"/>
      <c r="B9" s="135" t="s">
        <v>160</v>
      </c>
      <c r="C9" s="239" t="s">
        <v>156</v>
      </c>
      <c r="D9" s="145"/>
      <c r="E9" s="236">
        <f>'Livre de banque'!R25+'COMPTE EPARGNE'!T162+'Livre de caisse'!T162</f>
        <v>0</v>
      </c>
      <c r="F9" s="295"/>
      <c r="G9" s="141"/>
      <c r="H9" s="102"/>
      <c r="I9" s="139" t="s">
        <v>35</v>
      </c>
      <c r="J9" s="319"/>
      <c r="K9" s="142"/>
      <c r="L9" s="299"/>
    </row>
    <row r="10" spans="1:15" ht="17" thickBot="1" x14ac:dyDescent="0.25">
      <c r="A10" s="117"/>
      <c r="B10" s="135" t="s">
        <v>161</v>
      </c>
      <c r="C10" s="139" t="s">
        <v>175</v>
      </c>
      <c r="D10" s="318"/>
      <c r="E10" s="236">
        <f>'Livre de banque'!S25+'Livre de caisse'!U162+'COMPTE EPARGNE'!U162</f>
        <v>0</v>
      </c>
      <c r="F10" s="295"/>
      <c r="G10" s="143"/>
      <c r="H10" s="125" t="s">
        <v>164</v>
      </c>
      <c r="I10" s="320" t="s">
        <v>176</v>
      </c>
      <c r="J10" s="319"/>
      <c r="K10" s="142">
        <f>'Livre de banque'!AE25+'COMPTE EPARGNE'!AG162+'Livre de caisse'!AG162</f>
        <v>0</v>
      </c>
      <c r="L10" s="299"/>
    </row>
    <row r="11" spans="1:15" ht="16" x14ac:dyDescent="0.2">
      <c r="A11" s="117"/>
      <c r="B11" s="135" t="s">
        <v>162</v>
      </c>
      <c r="C11" s="237" t="s">
        <v>89</v>
      </c>
      <c r="D11" s="238"/>
      <c r="E11" s="140">
        <f>'Livre de banque'!T25+'Livre de caisse'!V162+'COMPTE EPARGNE'!V162</f>
        <v>0</v>
      </c>
      <c r="F11" s="295"/>
      <c r="G11" s="143"/>
      <c r="H11" s="125" t="s">
        <v>165</v>
      </c>
      <c r="I11" s="144" t="s">
        <v>172</v>
      </c>
      <c r="J11" s="145"/>
      <c r="K11" s="142">
        <f>'Livre de banque'!AF25+'Livre de caisse'!AH162+'COMPTE EPARGNE'!AH162</f>
        <v>0</v>
      </c>
      <c r="L11" s="299"/>
      <c r="N11" s="146" t="s">
        <v>36</v>
      </c>
      <c r="O11" s="147"/>
    </row>
    <row r="12" spans="1:15" ht="16" x14ac:dyDescent="0.2">
      <c r="A12" s="117"/>
      <c r="B12" s="135" t="s">
        <v>163</v>
      </c>
      <c r="C12" s="148" t="s">
        <v>90</v>
      </c>
      <c r="D12" s="124"/>
      <c r="E12" s="140">
        <f>'Livre de banque'!U25+'Livre de caisse'!W162+'COMPTE EPARGNE'!W162</f>
        <v>0</v>
      </c>
      <c r="F12" s="295"/>
      <c r="G12" s="143"/>
      <c r="H12" s="125" t="s">
        <v>166</v>
      </c>
      <c r="I12" s="144" t="s">
        <v>173</v>
      </c>
      <c r="J12" s="145"/>
      <c r="K12" s="142">
        <f>'Livre de banque'!AG25+'Livre de caisse'!AI162+'COMPTE EPARGNE'!AI162</f>
        <v>0</v>
      </c>
      <c r="L12" s="299"/>
      <c r="N12" s="115"/>
      <c r="O12" s="120"/>
    </row>
    <row r="13" spans="1:15" ht="16" x14ac:dyDescent="0.2">
      <c r="A13" s="117"/>
      <c r="B13" s="135" t="s">
        <v>177</v>
      </c>
      <c r="C13" s="148" t="s">
        <v>91</v>
      </c>
      <c r="D13" s="124"/>
      <c r="E13" s="140">
        <f>'Livre de banque'!V25+'Livre de caisse'!X162+'COMPTE EPARGNE'!X162</f>
        <v>0</v>
      </c>
      <c r="F13" s="295"/>
      <c r="G13" s="143"/>
      <c r="H13" s="125" t="s">
        <v>171</v>
      </c>
      <c r="I13" s="123" t="s">
        <v>149</v>
      </c>
      <c r="J13" s="124"/>
      <c r="K13" s="142">
        <f>'Livre de banque'!AH25+'Livre de caisse'!AJ162+'COMPTE EPARGNE'!AJ162</f>
        <v>0</v>
      </c>
      <c r="L13" s="299"/>
      <c r="N13" s="115"/>
      <c r="O13" s="120"/>
    </row>
    <row r="14" spans="1:15" ht="16" x14ac:dyDescent="0.2">
      <c r="A14" s="117"/>
      <c r="D14" s="102" t="s">
        <v>17</v>
      </c>
      <c r="E14" s="142">
        <f>SUM(E9:E13)</f>
        <v>0</v>
      </c>
      <c r="F14" s="295"/>
      <c r="G14" s="143"/>
      <c r="H14" s="125" t="s">
        <v>178</v>
      </c>
      <c r="I14" s="136" t="s">
        <v>88</v>
      </c>
      <c r="J14" s="124"/>
      <c r="K14" s="142">
        <f>'Livre de banque'!AI25+'Livre de caisse'!AK162+'COMPTE EPARGNE'!AK162</f>
        <v>0</v>
      </c>
      <c r="L14" s="299"/>
      <c r="N14" s="115"/>
      <c r="O14" s="120"/>
    </row>
    <row r="15" spans="1:15" ht="16" x14ac:dyDescent="0.2">
      <c r="A15" s="117"/>
      <c r="F15" s="295"/>
      <c r="G15" s="143"/>
      <c r="H15" s="125" t="s">
        <v>193</v>
      </c>
      <c r="I15" s="136" t="s">
        <v>194</v>
      </c>
      <c r="J15" s="124"/>
      <c r="K15" s="142">
        <f>'Livre de banque'!AJ25</f>
        <v>0</v>
      </c>
      <c r="L15" s="299"/>
      <c r="N15" s="115"/>
      <c r="O15" s="120"/>
    </row>
    <row r="16" spans="1:15" ht="16" x14ac:dyDescent="0.2">
      <c r="A16" s="117"/>
      <c r="F16" s="295"/>
      <c r="G16" s="143"/>
      <c r="J16" s="102" t="s">
        <v>17</v>
      </c>
      <c r="K16" s="142">
        <f>SUM(K9:K14)</f>
        <v>0</v>
      </c>
      <c r="L16" s="299"/>
      <c r="N16" s="115"/>
      <c r="O16" s="120"/>
    </row>
    <row r="17" spans="1:17" ht="17" thickBot="1" x14ac:dyDescent="0.25">
      <c r="A17" s="131"/>
      <c r="B17" s="132"/>
      <c r="C17" s="132"/>
      <c r="D17" s="132"/>
      <c r="E17" s="132"/>
      <c r="F17" s="295"/>
      <c r="G17" s="149"/>
      <c r="H17" s="132"/>
      <c r="I17" s="132"/>
      <c r="J17" s="129"/>
      <c r="K17" s="150">
        <f>E14-K16</f>
        <v>0</v>
      </c>
      <c r="L17" s="299"/>
      <c r="N17" s="151" t="s">
        <v>37</v>
      </c>
      <c r="O17" s="152"/>
      <c r="Q17" s="153"/>
    </row>
    <row r="18" spans="1:17" ht="16" thickBot="1" x14ac:dyDescent="0.25">
      <c r="A18" s="154" t="s">
        <v>38</v>
      </c>
      <c r="B18" s="123" t="s">
        <v>39</v>
      </c>
      <c r="C18" s="124"/>
      <c r="D18" s="124"/>
      <c r="E18" s="124"/>
      <c r="F18" s="294">
        <f>'DONNEES GRAPHIQUE'!C4</f>
        <v>0</v>
      </c>
      <c r="G18" s="155" t="s">
        <v>40</v>
      </c>
      <c r="H18" s="123" t="s">
        <v>41</v>
      </c>
      <c r="I18" s="124"/>
      <c r="J18" s="124"/>
      <c r="K18" s="145"/>
      <c r="L18" s="300">
        <f>'DONNEES GRAPHIQUE'!C12</f>
        <v>0</v>
      </c>
      <c r="N18" s="156" t="s">
        <v>42</v>
      </c>
      <c r="O18" s="11"/>
    </row>
    <row r="19" spans="1:17" ht="16" thickBot="1" x14ac:dyDescent="0.25">
      <c r="A19" s="122" t="s">
        <v>43</v>
      </c>
      <c r="B19" s="123" t="s">
        <v>44</v>
      </c>
      <c r="C19" s="124"/>
      <c r="D19" s="124"/>
      <c r="E19" s="124"/>
      <c r="F19" s="294">
        <f>'DONNEES GRAPHIQUE'!C5</f>
        <v>0</v>
      </c>
      <c r="G19" s="155" t="s">
        <v>152</v>
      </c>
      <c r="H19" s="123" t="s">
        <v>153</v>
      </c>
      <c r="I19" s="124"/>
      <c r="J19" s="124"/>
      <c r="K19" s="145"/>
      <c r="L19" s="300">
        <f>'DONNEES GRAPHIQUE'!C13</f>
        <v>0</v>
      </c>
      <c r="N19" s="157"/>
      <c r="O19" s="120"/>
    </row>
    <row r="20" spans="1:17" x14ac:dyDescent="0.2">
      <c r="A20" s="117"/>
      <c r="F20" s="295"/>
      <c r="G20" s="115"/>
      <c r="L20" s="301"/>
      <c r="N20" s="157"/>
      <c r="O20" s="120"/>
    </row>
    <row r="21" spans="1:17" ht="16" thickBot="1" x14ac:dyDescent="0.25">
      <c r="A21" s="117"/>
      <c r="F21" s="295"/>
      <c r="G21" s="115"/>
      <c r="L21" s="301"/>
      <c r="N21" s="156" t="s">
        <v>0</v>
      </c>
      <c r="O21" s="12"/>
    </row>
    <row r="22" spans="1:17" ht="16" thickBot="1" x14ac:dyDescent="0.25">
      <c r="A22" s="158" t="s">
        <v>45</v>
      </c>
      <c r="B22" s="123" t="s">
        <v>46</v>
      </c>
      <c r="C22" s="124"/>
      <c r="D22" s="124"/>
      <c r="E22" s="124"/>
      <c r="F22" s="294">
        <f>'DONNEES GRAPHIQUE'!C6</f>
        <v>0</v>
      </c>
      <c r="G22" s="125" t="s">
        <v>47</v>
      </c>
      <c r="H22" s="144" t="s">
        <v>46</v>
      </c>
      <c r="I22" s="124"/>
      <c r="J22" s="124"/>
      <c r="K22" s="124"/>
      <c r="L22" s="298">
        <f>'DONNEES GRAPHIQUE'!C14</f>
        <v>0</v>
      </c>
      <c r="N22" s="156"/>
      <c r="O22" s="159"/>
    </row>
    <row r="23" spans="1:17" ht="16" thickBot="1" x14ac:dyDescent="0.25">
      <c r="A23" s="128"/>
      <c r="B23" s="129"/>
      <c r="E23" s="129"/>
      <c r="F23" s="295"/>
      <c r="G23" s="125" t="s">
        <v>48</v>
      </c>
      <c r="H23" s="124" t="s">
        <v>49</v>
      </c>
      <c r="I23" s="124"/>
      <c r="J23" s="124"/>
      <c r="K23" s="124"/>
      <c r="L23" s="298">
        <f>'DONNEES GRAPHIQUE'!C15</f>
        <v>0</v>
      </c>
      <c r="N23" s="115"/>
      <c r="O23" s="120"/>
    </row>
    <row r="24" spans="1:17" ht="16" thickBot="1" x14ac:dyDescent="0.25">
      <c r="A24" s="117"/>
      <c r="F24" s="295"/>
      <c r="G24" s="155" t="s">
        <v>50</v>
      </c>
      <c r="H24" s="144" t="s">
        <v>51</v>
      </c>
      <c r="I24" s="124"/>
      <c r="J24" s="124"/>
      <c r="K24" s="124"/>
      <c r="L24" s="298">
        <f>'DONNEES GRAPHIQUE'!C16</f>
        <v>0</v>
      </c>
      <c r="N24" s="156"/>
      <c r="O24" s="120"/>
    </row>
    <row r="25" spans="1:17" ht="16" thickBot="1" x14ac:dyDescent="0.25">
      <c r="A25" s="117"/>
      <c r="F25" s="295"/>
      <c r="G25" s="160" t="s">
        <v>52</v>
      </c>
      <c r="H25" s="124" t="s">
        <v>53</v>
      </c>
      <c r="I25" s="124"/>
      <c r="J25" s="124"/>
      <c r="K25" s="124"/>
      <c r="L25" s="298">
        <f>'DONNEES GRAPHIQUE'!C17</f>
        <v>0</v>
      </c>
      <c r="N25" s="156"/>
      <c r="O25" s="120"/>
    </row>
    <row r="26" spans="1:17" ht="17" thickBot="1" x14ac:dyDescent="0.25">
      <c r="A26" s="131"/>
      <c r="B26" s="132"/>
      <c r="F26" s="296"/>
      <c r="G26" s="161"/>
      <c r="H26" s="162"/>
      <c r="I26" s="119"/>
      <c r="L26" s="302"/>
      <c r="N26" s="151" t="s">
        <v>54</v>
      </c>
      <c r="O26" s="152"/>
    </row>
    <row r="27" spans="1:17" ht="16" thickBot="1" x14ac:dyDescent="0.25">
      <c r="A27" s="163" t="s">
        <v>55</v>
      </c>
      <c r="B27" s="123" t="s">
        <v>56</v>
      </c>
      <c r="C27" s="124"/>
      <c r="D27" s="124"/>
      <c r="E27" s="124"/>
      <c r="F27" s="294">
        <f>'DONNEES GRAPHIQUE'!C7</f>
        <v>0</v>
      </c>
      <c r="G27" s="160" t="s">
        <v>57</v>
      </c>
      <c r="H27" s="124" t="s">
        <v>58</v>
      </c>
      <c r="I27" s="124"/>
      <c r="J27" s="124"/>
      <c r="K27" s="124"/>
      <c r="L27" s="298">
        <f>'DONNEES GRAPHIQUE'!C18</f>
        <v>0</v>
      </c>
      <c r="N27" s="156" t="s">
        <v>42</v>
      </c>
      <c r="O27" s="11"/>
    </row>
    <row r="28" spans="1:17" ht="16" thickBot="1" x14ac:dyDescent="0.25">
      <c r="A28" s="122" t="s">
        <v>59</v>
      </c>
      <c r="B28" s="164" t="s">
        <v>60</v>
      </c>
      <c r="C28" s="124"/>
      <c r="D28" s="124"/>
      <c r="E28" s="124"/>
      <c r="F28" s="294">
        <f>'DONNEES GRAPHIQUE'!C8</f>
        <v>0</v>
      </c>
      <c r="G28" s="165" t="s">
        <v>61</v>
      </c>
      <c r="H28" s="166" t="s">
        <v>62</v>
      </c>
      <c r="I28" s="167"/>
      <c r="J28" s="124"/>
      <c r="K28" s="127"/>
      <c r="L28" s="298">
        <f>'DONNEES GRAPHIQUE'!C19</f>
        <v>0</v>
      </c>
      <c r="N28" s="156" t="s">
        <v>0</v>
      </c>
      <c r="O28" s="12"/>
    </row>
    <row r="29" spans="1:17" ht="17" thickBot="1" x14ac:dyDescent="0.25">
      <c r="A29" s="168"/>
      <c r="B29" s="169"/>
      <c r="C29" s="170"/>
      <c r="D29" s="170"/>
      <c r="E29" s="170"/>
      <c r="F29" s="296"/>
      <c r="G29" s="171"/>
      <c r="I29" s="170"/>
      <c r="J29" s="170"/>
      <c r="K29" s="169"/>
      <c r="L29" s="303"/>
      <c r="N29" s="156"/>
      <c r="O29" s="159"/>
    </row>
    <row r="30" spans="1:17" s="176" customFormat="1" ht="17.25" customHeight="1" thickBot="1" x14ac:dyDescent="0.2">
      <c r="A30" s="172" t="s">
        <v>63</v>
      </c>
      <c r="B30" s="173" t="s">
        <v>140</v>
      </c>
      <c r="C30" s="174"/>
      <c r="D30" s="174"/>
      <c r="E30" s="221">
        <f>I1</f>
        <v>2024</v>
      </c>
      <c r="F30" s="297">
        <f>F5+F8+F18+F19+F22+F27+F28+F20</f>
        <v>0</v>
      </c>
      <c r="G30" s="175" t="s">
        <v>64</v>
      </c>
      <c r="H30" s="173" t="s">
        <v>141</v>
      </c>
      <c r="I30" s="174"/>
      <c r="J30" s="174"/>
      <c r="K30" s="222">
        <f>I1</f>
        <v>2024</v>
      </c>
      <c r="L30" s="304">
        <f>L5+L6+L8+L18+L19+L20+L22+L23+L24+L25+L27+L28</f>
        <v>0</v>
      </c>
      <c r="N30" s="341"/>
      <c r="O30" s="342"/>
    </row>
    <row r="31" spans="1:17" s="176" customFormat="1" ht="6" customHeight="1" thickBot="1" x14ac:dyDescent="0.2">
      <c r="A31" s="177"/>
      <c r="B31" s="178"/>
      <c r="C31" s="179"/>
      <c r="D31" s="179"/>
      <c r="E31" s="180"/>
      <c r="F31" s="181"/>
      <c r="G31" s="182"/>
      <c r="H31" s="178"/>
      <c r="I31" s="179"/>
      <c r="J31" s="179"/>
      <c r="K31" s="179"/>
      <c r="L31" s="183"/>
      <c r="N31" s="343"/>
      <c r="O31" s="342"/>
    </row>
    <row r="32" spans="1:17" s="176" customFormat="1" ht="17.25" customHeight="1" thickBot="1" x14ac:dyDescent="0.25">
      <c r="A32" s="184"/>
      <c r="B32" s="185"/>
      <c r="C32" s="186" t="s">
        <v>65</v>
      </c>
      <c r="D32" s="187"/>
      <c r="E32" s="187"/>
      <c r="F32" s="185"/>
      <c r="G32" s="188"/>
      <c r="H32" s="189"/>
      <c r="I32" s="293">
        <f>F30-L30</f>
        <v>0</v>
      </c>
      <c r="J32" s="190"/>
      <c r="K32" s="187"/>
      <c r="L32" s="191"/>
      <c r="N32" s="343"/>
      <c r="O32" s="342"/>
    </row>
    <row r="33" spans="1:16" ht="12" customHeight="1" thickBot="1" x14ac:dyDescent="0.25">
      <c r="A33" s="192"/>
      <c r="B33" s="170"/>
      <c r="H33" s="170"/>
      <c r="L33" s="170"/>
      <c r="N33" s="343"/>
      <c r="O33" s="342"/>
    </row>
    <row r="34" spans="1:16" s="194" customFormat="1" ht="18" customHeight="1" thickBot="1" x14ac:dyDescent="0.25">
      <c r="A34" s="111"/>
      <c r="B34" s="350" t="s">
        <v>143</v>
      </c>
      <c r="C34" s="350"/>
      <c r="D34" s="350"/>
      <c r="E34" s="350"/>
      <c r="F34" s="350"/>
      <c r="G34" s="351">
        <f>I1</f>
        <v>2024</v>
      </c>
      <c r="H34" s="351"/>
      <c r="I34" s="228"/>
      <c r="J34" s="228"/>
      <c r="K34" s="228"/>
      <c r="L34" s="229"/>
      <c r="N34" s="344"/>
      <c r="O34" s="345"/>
    </row>
    <row r="35" spans="1:16" s="195" customFormat="1" ht="15" customHeight="1" thickBot="1" x14ac:dyDescent="0.2">
      <c r="A35" s="114"/>
      <c r="B35" s="353" t="s">
        <v>144</v>
      </c>
      <c r="C35" s="353"/>
      <c r="D35" s="353"/>
      <c r="E35" s="353"/>
      <c r="F35" s="230">
        <f>I1</f>
        <v>2024</v>
      </c>
      <c r="G35" s="354" t="s">
        <v>145</v>
      </c>
      <c r="H35" s="353"/>
      <c r="I35" s="353"/>
      <c r="J35" s="353"/>
      <c r="K35" s="353"/>
      <c r="L35" s="231">
        <f>I1</f>
        <v>2024</v>
      </c>
      <c r="N35" s="196"/>
    </row>
    <row r="36" spans="1:16" ht="16" thickBot="1" x14ac:dyDescent="0.25">
      <c r="A36" s="128"/>
      <c r="F36" s="197"/>
      <c r="L36" s="120"/>
      <c r="M36" s="115"/>
      <c r="N36" s="198" t="s">
        <v>66</v>
      </c>
      <c r="O36" s="199"/>
    </row>
    <row r="37" spans="1:16" x14ac:dyDescent="0.2">
      <c r="A37" s="200" t="s">
        <v>67</v>
      </c>
      <c r="B37" s="201" t="s">
        <v>68</v>
      </c>
      <c r="C37" s="202"/>
      <c r="D37" s="202"/>
      <c r="E37" s="203"/>
      <c r="F37" s="278"/>
      <c r="G37" s="204" t="s">
        <v>69</v>
      </c>
      <c r="H37" s="201" t="s">
        <v>68</v>
      </c>
      <c r="I37" s="202"/>
      <c r="J37" s="202"/>
      <c r="K37" s="203"/>
      <c r="L37" s="280">
        <f>'Livre de banque'!K28</f>
        <v>0</v>
      </c>
      <c r="N37" s="115"/>
      <c r="O37" s="120"/>
    </row>
    <row r="38" spans="1:16" x14ac:dyDescent="0.2">
      <c r="A38" s="163" t="s">
        <v>70</v>
      </c>
      <c r="B38" s="136" t="s">
        <v>71</v>
      </c>
      <c r="C38" s="124"/>
      <c r="D38" s="124"/>
      <c r="E38" s="145"/>
      <c r="F38" s="279"/>
      <c r="G38" s="205" t="s">
        <v>72</v>
      </c>
      <c r="H38" s="136" t="s">
        <v>71</v>
      </c>
      <c r="I38" s="124"/>
      <c r="J38" s="124"/>
      <c r="K38" s="145"/>
      <c r="L38" s="281">
        <f>'COMPTE EPARGNE'!M165</f>
        <v>0</v>
      </c>
      <c r="N38" s="115"/>
      <c r="O38" s="120"/>
    </row>
    <row r="39" spans="1:16" ht="16" customHeight="1" x14ac:dyDescent="0.2">
      <c r="A39" s="163" t="s">
        <v>73</v>
      </c>
      <c r="B39" s="123" t="s">
        <v>74</v>
      </c>
      <c r="C39" s="124"/>
      <c r="D39" s="124"/>
      <c r="E39" s="145"/>
      <c r="F39" s="279"/>
      <c r="G39" s="205" t="s">
        <v>75</v>
      </c>
      <c r="H39" s="123" t="s">
        <v>74</v>
      </c>
      <c r="I39" s="124"/>
      <c r="J39" s="124"/>
      <c r="K39" s="145"/>
      <c r="L39" s="281">
        <f>'Livre de caisse'!M165</f>
        <v>0</v>
      </c>
      <c r="N39" s="115"/>
      <c r="O39" s="120"/>
    </row>
    <row r="40" spans="1:16" ht="17" customHeight="1" thickBot="1" x14ac:dyDescent="0.25">
      <c r="A40" s="206" t="s">
        <v>76</v>
      </c>
      <c r="B40" s="355" t="s">
        <v>146</v>
      </c>
      <c r="C40" s="356"/>
      <c r="D40" s="356"/>
      <c r="E40" s="225">
        <f>I1</f>
        <v>2024</v>
      </c>
      <c r="F40" s="292">
        <f>SUM(F37:F39)</f>
        <v>0</v>
      </c>
      <c r="G40" s="207" t="s">
        <v>77</v>
      </c>
      <c r="H40" s="355" t="s">
        <v>147</v>
      </c>
      <c r="I40" s="356"/>
      <c r="J40" s="356"/>
      <c r="K40" s="225">
        <f>I1</f>
        <v>2024</v>
      </c>
      <c r="L40" s="306">
        <f>SUM(L37:L39)</f>
        <v>0</v>
      </c>
      <c r="N40" s="156"/>
      <c r="O40" s="120"/>
    </row>
    <row r="41" spans="1:16" ht="5.25" customHeight="1" thickBot="1" x14ac:dyDescent="0.25">
      <c r="A41" s="208"/>
      <c r="B41" s="178"/>
      <c r="C41" s="179"/>
      <c r="D41" s="179"/>
      <c r="E41" s="179"/>
      <c r="F41" s="277"/>
      <c r="G41" s="182"/>
      <c r="H41" s="178"/>
      <c r="I41" s="179"/>
      <c r="J41" s="179"/>
      <c r="K41" s="179"/>
      <c r="L41" s="209"/>
      <c r="N41" s="156"/>
      <c r="O41" s="120"/>
      <c r="P41" s="115"/>
    </row>
    <row r="42" spans="1:16" s="176" customFormat="1" ht="17.25" customHeight="1" thickBot="1" x14ac:dyDescent="0.25">
      <c r="A42" s="210"/>
      <c r="B42" s="185"/>
      <c r="C42" s="211" t="s">
        <v>78</v>
      </c>
      <c r="D42" s="185"/>
      <c r="E42" s="185"/>
      <c r="F42" s="305">
        <f>L40-F40</f>
        <v>0</v>
      </c>
      <c r="G42" s="188"/>
      <c r="H42" s="189"/>
      <c r="I42" s="212"/>
      <c r="J42" s="185"/>
      <c r="K42" s="185"/>
      <c r="L42" s="213"/>
      <c r="M42" s="214"/>
      <c r="N42" s="215"/>
      <c r="O42" s="138"/>
      <c r="P42" s="214"/>
    </row>
    <row r="43" spans="1:16" x14ac:dyDescent="0.2">
      <c r="A43" s="360" t="s">
        <v>174</v>
      </c>
      <c r="B43" s="360"/>
      <c r="C43" s="360"/>
      <c r="D43" s="360"/>
      <c r="L43" s="51"/>
    </row>
    <row r="44" spans="1:16" ht="28.5" customHeight="1" x14ac:dyDescent="0.2">
      <c r="E44" s="47" t="s">
        <v>79</v>
      </c>
      <c r="F44" s="193"/>
      <c r="H44" s="358" t="s">
        <v>86</v>
      </c>
      <c r="I44" s="359"/>
      <c r="J44" s="291">
        <f>I32-F42</f>
        <v>0</v>
      </c>
      <c r="K44" s="276"/>
    </row>
    <row r="45" spans="1:16" ht="28.5" customHeight="1" x14ac:dyDescent="0.2">
      <c r="G45" s="47"/>
      <c r="H45" s="357" t="s">
        <v>136</v>
      </c>
      <c r="I45" s="357"/>
      <c r="J45" s="357"/>
      <c r="K45" s="357"/>
      <c r="L45" s="357"/>
    </row>
    <row r="46" spans="1:16" x14ac:dyDescent="0.2">
      <c r="G46" s="47"/>
    </row>
    <row r="47" spans="1:16" x14ac:dyDescent="0.2">
      <c r="G47" s="47"/>
      <c r="K47" s="275"/>
    </row>
    <row r="48" spans="1:16" x14ac:dyDescent="0.2">
      <c r="G48" s="47"/>
    </row>
    <row r="49" spans="11:11" x14ac:dyDescent="0.2">
      <c r="K49" s="275"/>
    </row>
  </sheetData>
  <sheetProtection algorithmName="SHA-512" hashValue="B54dzqyuuUIml5gE4Y4Y0qfPgXi6CyBPwEGA9JmhCIM09heVpawu1GF9KLdHuCM7WFdPCqZJWiu18l6iMbD7Ig==" saltValue="fgUXCStd2fA0cuUps51Pug==" spinCount="100000" sheet="1" objects="1" scenarios="1"/>
  <mergeCells count="15">
    <mergeCell ref="B35:E35"/>
    <mergeCell ref="G35:K35"/>
    <mergeCell ref="B40:D40"/>
    <mergeCell ref="H40:J40"/>
    <mergeCell ref="H45:L45"/>
    <mergeCell ref="H44:I44"/>
    <mergeCell ref="A43:D43"/>
    <mergeCell ref="N30:O34"/>
    <mergeCell ref="A1:H1"/>
    <mergeCell ref="B2:F2"/>
    <mergeCell ref="G2:H2"/>
    <mergeCell ref="B34:F34"/>
    <mergeCell ref="G34:H34"/>
    <mergeCell ref="B3:E3"/>
    <mergeCell ref="H3:K3"/>
  </mergeCells>
  <phoneticPr fontId="4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landscape" horizontalDpi="0" verticalDpi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pageSetUpPr fitToPage="1"/>
  </sheetPr>
  <dimension ref="B1:AT172"/>
  <sheetViews>
    <sheetView workbookViewId="0"/>
  </sheetViews>
  <sheetFormatPr baseColWidth="10" defaultRowHeight="16" x14ac:dyDescent="0.2"/>
  <cols>
    <col min="1" max="1" width="3.1640625" style="7" customWidth="1"/>
    <col min="2" max="2" width="9.83203125" style="7" customWidth="1"/>
    <col min="3" max="4" width="14" style="7" customWidth="1"/>
    <col min="5" max="5" width="30.83203125" style="7" customWidth="1"/>
    <col min="6" max="6" width="42.83203125" style="72" customWidth="1"/>
    <col min="7" max="8" width="14" style="7" customWidth="1"/>
    <col min="9" max="10" width="13.83203125" style="7" customWidth="1"/>
    <col min="11" max="11" width="30.83203125" style="24" customWidth="1"/>
    <col min="12" max="12" width="30.83203125" style="7" customWidth="1"/>
    <col min="13" max="15" width="14" style="7" customWidth="1"/>
    <col min="16" max="16" width="14" style="45" hidden="1" customWidth="1"/>
    <col min="17" max="17" width="14" style="46" hidden="1" customWidth="1"/>
    <col min="18" max="18" width="3" style="7" hidden="1" customWidth="1"/>
    <col min="19" max="19" width="14" style="273" hidden="1" customWidth="1"/>
    <col min="20" max="21" width="13.83203125" style="273" hidden="1" customWidth="1"/>
    <col min="22" max="29" width="14" style="273" hidden="1" customWidth="1"/>
    <col min="30" max="30" width="2" style="7" hidden="1" customWidth="1"/>
    <col min="31" max="32" width="14" style="55" hidden="1" customWidth="1"/>
    <col min="33" max="38" width="13.83203125" style="55" hidden="1" customWidth="1"/>
    <col min="39" max="46" width="14" style="55" hidden="1" customWidth="1"/>
    <col min="47" max="16384" width="10.83203125" style="7"/>
  </cols>
  <sheetData>
    <row r="1" spans="2:46" x14ac:dyDescent="0.2">
      <c r="F1" s="17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2:46" ht="25" customHeight="1" x14ac:dyDescent="0.2">
      <c r="C2" s="16"/>
      <c r="F2" s="17"/>
      <c r="K2" s="18"/>
      <c r="L2" s="19"/>
      <c r="M2" s="19"/>
      <c r="N2" s="19"/>
      <c r="O2" s="19"/>
      <c r="P2" s="372" t="s">
        <v>21</v>
      </c>
      <c r="Q2" s="37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2:46" ht="19" x14ac:dyDescent="0.2">
      <c r="C3" s="363" t="s">
        <v>135</v>
      </c>
      <c r="D3" s="363"/>
      <c r="E3" s="21"/>
      <c r="F3" s="20"/>
      <c r="J3" s="361" t="s">
        <v>133</v>
      </c>
      <c r="K3" s="361"/>
      <c r="L3" s="234">
        <f>'RELEVE COMPTABLE ANNEE'!O2</f>
        <v>0</v>
      </c>
      <c r="P3" s="374"/>
      <c r="Q3" s="375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2:46" ht="19" x14ac:dyDescent="0.2">
      <c r="C4" s="21"/>
      <c r="D4" s="21"/>
      <c r="E4" s="21"/>
      <c r="F4" s="20"/>
      <c r="G4" s="21"/>
      <c r="H4" s="21"/>
      <c r="J4" s="21"/>
      <c r="K4" s="22"/>
      <c r="L4" s="21"/>
      <c r="P4" s="374"/>
      <c r="Q4" s="375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2:46" ht="19" x14ac:dyDescent="0.2">
      <c r="C5" s="363" t="s">
        <v>1</v>
      </c>
      <c r="D5" s="363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P5" s="374"/>
      <c r="Q5" s="375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2:46" ht="19" x14ac:dyDescent="0.2">
      <c r="C6" s="21"/>
      <c r="D6" s="21"/>
      <c r="E6" s="21"/>
      <c r="F6" s="20"/>
      <c r="G6" s="21"/>
      <c r="H6" s="21"/>
      <c r="I6" s="21"/>
      <c r="J6" s="21"/>
      <c r="K6" s="22"/>
      <c r="L6" s="21"/>
      <c r="P6" s="374"/>
      <c r="Q6" s="375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2:46" ht="19" customHeight="1" x14ac:dyDescent="0.2">
      <c r="C7" s="23"/>
      <c r="F7" s="17"/>
      <c r="I7" s="378" t="s">
        <v>157</v>
      </c>
      <c r="J7" s="379"/>
      <c r="P7" s="376"/>
      <c r="Q7" s="377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2:46" ht="46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2:46" ht="44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mai'!M160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272"/>
      <c r="AF9" s="272"/>
      <c r="AG9" s="34"/>
      <c r="AH9" s="34"/>
      <c r="AI9" s="34"/>
      <c r="AJ9" s="34"/>
      <c r="AK9" s="34"/>
      <c r="AL9" s="34"/>
      <c r="AM9" s="272"/>
      <c r="AN9" s="272"/>
      <c r="AO9" s="34"/>
      <c r="AP9" s="272"/>
      <c r="AQ9" s="272"/>
      <c r="AR9" s="272"/>
      <c r="AS9" s="272"/>
      <c r="AT9" s="34"/>
    </row>
    <row r="10" spans="2:46" s="35" customFormat="1" ht="44" customHeight="1" x14ac:dyDescent="0.2">
      <c r="B10" s="7">
        <v>1</v>
      </c>
      <c r="C10" s="5"/>
      <c r="D10" s="5"/>
      <c r="E10" s="5"/>
      <c r="F10" s="53"/>
      <c r="G10" s="250"/>
      <c r="H10" s="248"/>
      <c r="I10" s="310"/>
      <c r="J10" s="311"/>
      <c r="K10" s="4"/>
      <c r="L10" s="5"/>
      <c r="M10" s="6">
        <f t="shared" ref="M10:M159" si="0">G10-H10</f>
        <v>0</v>
      </c>
      <c r="N10" s="56"/>
      <c r="O10" s="89"/>
      <c r="P10" s="312">
        <f>IF(I10=70,G10*1,0)</f>
        <v>0</v>
      </c>
      <c r="Q10" s="314">
        <f>IF(J10=70,H10*1,0)</f>
        <v>0</v>
      </c>
      <c r="R10" s="87"/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D10" s="7"/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2:46" s="35" customFormat="1" ht="44" customHeight="1" x14ac:dyDescent="0.2">
      <c r="B11" s="7">
        <v>2</v>
      </c>
      <c r="C11" s="5"/>
      <c r="D11" s="5"/>
      <c r="E11" s="5"/>
      <c r="F11" s="53"/>
      <c r="G11" s="250"/>
      <c r="H11" s="248"/>
      <c r="I11" s="310"/>
      <c r="J11" s="311"/>
      <c r="K11" s="4"/>
      <c r="L11" s="5"/>
      <c r="M11" s="6">
        <f t="shared" si="0"/>
        <v>0</v>
      </c>
      <c r="N11" s="56"/>
      <c r="O11" s="89"/>
      <c r="P11" s="312">
        <f t="shared" ref="P11:Q74" si="2">IF(I11=70,G11*1,0)</f>
        <v>0</v>
      </c>
      <c r="Q11" s="314">
        <f t="shared" si="2"/>
        <v>0</v>
      </c>
      <c r="R11" s="87"/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D11" s="7"/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2:46" s="35" customFormat="1" ht="44" customHeight="1" x14ac:dyDescent="0.2">
      <c r="B12" s="7">
        <v>3</v>
      </c>
      <c r="C12" s="5"/>
      <c r="D12" s="5"/>
      <c r="E12" s="5"/>
      <c r="F12" s="53"/>
      <c r="G12" s="250"/>
      <c r="H12" s="248"/>
      <c r="I12" s="310"/>
      <c r="J12" s="311"/>
      <c r="K12" s="4"/>
      <c r="L12" s="5"/>
      <c r="M12" s="6">
        <f t="shared" si="0"/>
        <v>0</v>
      </c>
      <c r="N12" s="56"/>
      <c r="O12" s="89"/>
      <c r="P12" s="312">
        <f t="shared" si="2"/>
        <v>0</v>
      </c>
      <c r="Q12" s="314">
        <f t="shared" si="2"/>
        <v>0</v>
      </c>
      <c r="R12" s="87"/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D12" s="7"/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2:46" s="35" customFormat="1" ht="44" customHeight="1" x14ac:dyDescent="0.2">
      <c r="B13" s="7">
        <v>4</v>
      </c>
      <c r="C13" s="5"/>
      <c r="D13" s="5"/>
      <c r="E13" s="5"/>
      <c r="F13" s="53"/>
      <c r="G13" s="250"/>
      <c r="H13" s="248"/>
      <c r="I13" s="310"/>
      <c r="J13" s="311"/>
      <c r="K13" s="4"/>
      <c r="L13" s="5"/>
      <c r="M13" s="6">
        <f t="shared" si="0"/>
        <v>0</v>
      </c>
      <c r="N13" s="56"/>
      <c r="O13" s="89"/>
      <c r="P13" s="312">
        <f t="shared" si="2"/>
        <v>0</v>
      </c>
      <c r="Q13" s="314">
        <f t="shared" si="2"/>
        <v>0</v>
      </c>
      <c r="R13" s="87"/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D13" s="7"/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2:46" s="35" customFormat="1" ht="44" customHeight="1" x14ac:dyDescent="0.2">
      <c r="B14" s="7">
        <v>5</v>
      </c>
      <c r="C14" s="5"/>
      <c r="D14" s="5"/>
      <c r="E14" s="5"/>
      <c r="F14" s="53"/>
      <c r="G14" s="250"/>
      <c r="H14" s="248"/>
      <c r="I14" s="310"/>
      <c r="J14" s="311"/>
      <c r="K14" s="4"/>
      <c r="L14" s="5"/>
      <c r="M14" s="6">
        <f t="shared" si="0"/>
        <v>0</v>
      </c>
      <c r="N14" s="56"/>
      <c r="O14" s="89"/>
      <c r="P14" s="312">
        <f t="shared" si="2"/>
        <v>0</v>
      </c>
      <c r="Q14" s="314">
        <f t="shared" si="2"/>
        <v>0</v>
      </c>
      <c r="R14" s="87"/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D14" s="7"/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2:46" s="35" customFormat="1" ht="44" customHeight="1" x14ac:dyDescent="0.2">
      <c r="B15" s="7">
        <v>6</v>
      </c>
      <c r="C15" s="5"/>
      <c r="D15" s="5"/>
      <c r="E15" s="5"/>
      <c r="F15" s="53"/>
      <c r="G15" s="250"/>
      <c r="H15" s="248"/>
      <c r="I15" s="310"/>
      <c r="J15" s="311"/>
      <c r="K15" s="4"/>
      <c r="L15" s="5"/>
      <c r="M15" s="6">
        <f t="shared" si="0"/>
        <v>0</v>
      </c>
      <c r="N15" s="56"/>
      <c r="O15" s="89"/>
      <c r="P15" s="312">
        <f t="shared" si="2"/>
        <v>0</v>
      </c>
      <c r="Q15" s="314">
        <f t="shared" si="2"/>
        <v>0</v>
      </c>
      <c r="R15" s="87"/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D15" s="7"/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2:46" s="35" customFormat="1" ht="44" customHeight="1" x14ac:dyDescent="0.2">
      <c r="B16" s="7">
        <v>7</v>
      </c>
      <c r="C16" s="5"/>
      <c r="D16" s="5"/>
      <c r="E16" s="5"/>
      <c r="F16" s="53"/>
      <c r="G16" s="250"/>
      <c r="H16" s="248"/>
      <c r="I16" s="310"/>
      <c r="J16" s="311"/>
      <c r="K16" s="4"/>
      <c r="L16" s="5"/>
      <c r="M16" s="6">
        <f t="shared" si="0"/>
        <v>0</v>
      </c>
      <c r="N16" s="56"/>
      <c r="O16" s="89"/>
      <c r="P16" s="312">
        <f t="shared" si="2"/>
        <v>0</v>
      </c>
      <c r="Q16" s="314">
        <f t="shared" si="2"/>
        <v>0</v>
      </c>
      <c r="R16" s="87"/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D16" s="7"/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s="35" customFormat="1" ht="44" customHeight="1" x14ac:dyDescent="0.2">
      <c r="B17" s="7">
        <v>8</v>
      </c>
      <c r="C17" s="5"/>
      <c r="D17" s="5"/>
      <c r="E17" s="5"/>
      <c r="F17" s="53"/>
      <c r="G17" s="250"/>
      <c r="H17" s="248"/>
      <c r="I17" s="310"/>
      <c r="J17" s="311"/>
      <c r="K17" s="4"/>
      <c r="L17" s="5"/>
      <c r="M17" s="6">
        <f t="shared" si="0"/>
        <v>0</v>
      </c>
      <c r="N17" s="56"/>
      <c r="O17" s="89"/>
      <c r="P17" s="312">
        <f t="shared" si="2"/>
        <v>0</v>
      </c>
      <c r="Q17" s="314">
        <f t="shared" si="2"/>
        <v>0</v>
      </c>
      <c r="R17" s="87"/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D17" s="7"/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s="35" customFormat="1" ht="44" customHeight="1" x14ac:dyDescent="0.2">
      <c r="B18" s="7">
        <v>9</v>
      </c>
      <c r="C18" s="5"/>
      <c r="D18" s="5"/>
      <c r="E18" s="5"/>
      <c r="F18" s="53"/>
      <c r="G18" s="250"/>
      <c r="H18" s="248"/>
      <c r="I18" s="310"/>
      <c r="J18" s="311"/>
      <c r="K18" s="4"/>
      <c r="L18" s="5"/>
      <c r="M18" s="6">
        <f t="shared" si="0"/>
        <v>0</v>
      </c>
      <c r="N18" s="56"/>
      <c r="O18" s="89"/>
      <c r="P18" s="312">
        <f t="shared" si="2"/>
        <v>0</v>
      </c>
      <c r="Q18" s="314">
        <f t="shared" si="2"/>
        <v>0</v>
      </c>
      <c r="R18" s="87"/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D18" s="7"/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s="35" customFormat="1" ht="44" customHeight="1" x14ac:dyDescent="0.2">
      <c r="B19" s="7">
        <v>10</v>
      </c>
      <c r="C19" s="5"/>
      <c r="D19" s="5"/>
      <c r="E19" s="5"/>
      <c r="F19" s="53"/>
      <c r="G19" s="250"/>
      <c r="H19" s="248"/>
      <c r="I19" s="310"/>
      <c r="J19" s="311"/>
      <c r="K19" s="4"/>
      <c r="L19" s="5"/>
      <c r="M19" s="6">
        <f t="shared" si="0"/>
        <v>0</v>
      </c>
      <c r="N19" s="56"/>
      <c r="O19" s="89"/>
      <c r="P19" s="312">
        <f t="shared" si="2"/>
        <v>0</v>
      </c>
      <c r="Q19" s="314">
        <f t="shared" si="2"/>
        <v>0</v>
      </c>
      <c r="R19" s="87"/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D19" s="7"/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s="35" customFormat="1" ht="44" customHeight="1" x14ac:dyDescent="0.2">
      <c r="B20" s="7">
        <v>11</v>
      </c>
      <c r="C20" s="5"/>
      <c r="D20" s="5"/>
      <c r="E20" s="5"/>
      <c r="F20" s="53"/>
      <c r="G20" s="250"/>
      <c r="H20" s="248"/>
      <c r="I20" s="310"/>
      <c r="J20" s="311"/>
      <c r="K20" s="4"/>
      <c r="L20" s="5"/>
      <c r="M20" s="6">
        <f t="shared" si="0"/>
        <v>0</v>
      </c>
      <c r="N20" s="56"/>
      <c r="O20" s="89"/>
      <c r="P20" s="312">
        <f t="shared" si="2"/>
        <v>0</v>
      </c>
      <c r="Q20" s="314">
        <f t="shared" si="2"/>
        <v>0</v>
      </c>
      <c r="R20" s="87"/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D20" s="7"/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s="35" customFormat="1" ht="44" customHeight="1" x14ac:dyDescent="0.2">
      <c r="B21" s="7">
        <v>12</v>
      </c>
      <c r="C21" s="5"/>
      <c r="D21" s="5"/>
      <c r="E21" s="5"/>
      <c r="F21" s="53"/>
      <c r="G21" s="250"/>
      <c r="H21" s="248"/>
      <c r="I21" s="310"/>
      <c r="J21" s="311"/>
      <c r="K21" s="4"/>
      <c r="L21" s="5"/>
      <c r="M21" s="6">
        <f t="shared" si="0"/>
        <v>0</v>
      </c>
      <c r="N21" s="56"/>
      <c r="O21" s="89"/>
      <c r="P21" s="312">
        <f t="shared" si="2"/>
        <v>0</v>
      </c>
      <c r="Q21" s="314">
        <f t="shared" si="2"/>
        <v>0</v>
      </c>
      <c r="R21" s="87"/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D21" s="7"/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s="35" customFormat="1" ht="44" customHeight="1" x14ac:dyDescent="0.2">
      <c r="B22" s="7">
        <v>13</v>
      </c>
      <c r="C22" s="5"/>
      <c r="D22" s="5"/>
      <c r="E22" s="5"/>
      <c r="F22" s="53"/>
      <c r="G22" s="250"/>
      <c r="H22" s="248"/>
      <c r="I22" s="310"/>
      <c r="J22" s="311"/>
      <c r="K22" s="4"/>
      <c r="L22" s="5"/>
      <c r="M22" s="6">
        <f t="shared" si="0"/>
        <v>0</v>
      </c>
      <c r="N22" s="56"/>
      <c r="O22" s="89"/>
      <c r="P22" s="312">
        <f t="shared" si="2"/>
        <v>0</v>
      </c>
      <c r="Q22" s="314">
        <f t="shared" si="2"/>
        <v>0</v>
      </c>
      <c r="R22" s="87"/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D22" s="7"/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s="35" customFormat="1" ht="44" customHeight="1" x14ac:dyDescent="0.2">
      <c r="B23" s="7">
        <v>14</v>
      </c>
      <c r="C23" s="5"/>
      <c r="D23" s="5"/>
      <c r="E23" s="5"/>
      <c r="F23" s="53"/>
      <c r="G23" s="250"/>
      <c r="H23" s="248"/>
      <c r="I23" s="310"/>
      <c r="J23" s="311"/>
      <c r="K23" s="4"/>
      <c r="L23" s="5"/>
      <c r="M23" s="6">
        <f t="shared" si="0"/>
        <v>0</v>
      </c>
      <c r="N23" s="56"/>
      <c r="O23" s="89"/>
      <c r="P23" s="312">
        <f t="shared" si="2"/>
        <v>0</v>
      </c>
      <c r="Q23" s="314">
        <f t="shared" si="2"/>
        <v>0</v>
      </c>
      <c r="R23" s="87"/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D23" s="7"/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s="35" customFormat="1" ht="44" customHeight="1" x14ac:dyDescent="0.2">
      <c r="B24" s="7">
        <v>15</v>
      </c>
      <c r="C24" s="5"/>
      <c r="D24" s="5"/>
      <c r="E24" s="5"/>
      <c r="F24" s="53"/>
      <c r="G24" s="250"/>
      <c r="H24" s="248"/>
      <c r="I24" s="310"/>
      <c r="J24" s="311"/>
      <c r="K24" s="4"/>
      <c r="L24" s="5"/>
      <c r="M24" s="6">
        <f t="shared" si="0"/>
        <v>0</v>
      </c>
      <c r="N24" s="56"/>
      <c r="O24" s="89"/>
      <c r="P24" s="312">
        <f t="shared" si="2"/>
        <v>0</v>
      </c>
      <c r="Q24" s="314">
        <f t="shared" si="2"/>
        <v>0</v>
      </c>
      <c r="R24" s="87"/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D24" s="7"/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s="35" customFormat="1" ht="44" customHeight="1" x14ac:dyDescent="0.2">
      <c r="B25" s="7">
        <v>16</v>
      </c>
      <c r="C25" s="5"/>
      <c r="D25" s="5"/>
      <c r="E25" s="5"/>
      <c r="F25" s="53"/>
      <c r="G25" s="250"/>
      <c r="H25" s="248"/>
      <c r="I25" s="310"/>
      <c r="J25" s="311"/>
      <c r="K25" s="4"/>
      <c r="L25" s="5"/>
      <c r="M25" s="6">
        <f t="shared" si="0"/>
        <v>0</v>
      </c>
      <c r="N25" s="56"/>
      <c r="O25" s="89"/>
      <c r="P25" s="312">
        <f t="shared" si="2"/>
        <v>0</v>
      </c>
      <c r="Q25" s="314">
        <f t="shared" si="2"/>
        <v>0</v>
      </c>
      <c r="R25" s="87"/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D25" s="7"/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s="35" customFormat="1" ht="44" customHeight="1" x14ac:dyDescent="0.2">
      <c r="B26" s="7">
        <v>17</v>
      </c>
      <c r="C26" s="5"/>
      <c r="D26" s="5"/>
      <c r="E26" s="5"/>
      <c r="F26" s="53"/>
      <c r="G26" s="250"/>
      <c r="H26" s="248"/>
      <c r="I26" s="310"/>
      <c r="J26" s="311"/>
      <c r="K26" s="4"/>
      <c r="L26" s="5"/>
      <c r="M26" s="6">
        <f t="shared" si="0"/>
        <v>0</v>
      </c>
      <c r="N26" s="56"/>
      <c r="O26" s="89"/>
      <c r="P26" s="312">
        <f t="shared" si="2"/>
        <v>0</v>
      </c>
      <c r="Q26" s="314">
        <f t="shared" si="2"/>
        <v>0</v>
      </c>
      <c r="R26" s="87"/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D26" s="7"/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s="35" customFormat="1" ht="44" customHeight="1" x14ac:dyDescent="0.2">
      <c r="B27" s="7">
        <v>18</v>
      </c>
      <c r="C27" s="5"/>
      <c r="D27" s="5"/>
      <c r="E27" s="5"/>
      <c r="F27" s="53"/>
      <c r="G27" s="250"/>
      <c r="H27" s="248"/>
      <c r="I27" s="310"/>
      <c r="J27" s="311"/>
      <c r="K27" s="4"/>
      <c r="L27" s="5"/>
      <c r="M27" s="6">
        <f t="shared" si="0"/>
        <v>0</v>
      </c>
      <c r="N27" s="56"/>
      <c r="O27" s="89"/>
      <c r="P27" s="312">
        <f t="shared" si="2"/>
        <v>0</v>
      </c>
      <c r="Q27" s="314">
        <f t="shared" si="2"/>
        <v>0</v>
      </c>
      <c r="R27" s="87"/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D27" s="7"/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s="35" customFormat="1" ht="44" customHeight="1" x14ac:dyDescent="0.2">
      <c r="B28" s="7">
        <v>19</v>
      </c>
      <c r="C28" s="5"/>
      <c r="D28" s="5"/>
      <c r="E28" s="5"/>
      <c r="F28" s="53"/>
      <c r="G28" s="250"/>
      <c r="H28" s="248"/>
      <c r="I28" s="310"/>
      <c r="J28" s="311"/>
      <c r="K28" s="4"/>
      <c r="L28" s="5"/>
      <c r="M28" s="6">
        <f t="shared" si="0"/>
        <v>0</v>
      </c>
      <c r="N28" s="56"/>
      <c r="O28" s="89"/>
      <c r="P28" s="312">
        <f t="shared" si="2"/>
        <v>0</v>
      </c>
      <c r="Q28" s="314">
        <f t="shared" si="2"/>
        <v>0</v>
      </c>
      <c r="R28" s="87"/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D28" s="7"/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s="35" customFormat="1" ht="44" customHeight="1" x14ac:dyDescent="0.2">
      <c r="B29" s="7">
        <v>20</v>
      </c>
      <c r="C29" s="5"/>
      <c r="D29" s="5"/>
      <c r="E29" s="5"/>
      <c r="F29" s="53"/>
      <c r="G29" s="250"/>
      <c r="H29" s="248"/>
      <c r="I29" s="310"/>
      <c r="J29" s="311"/>
      <c r="K29" s="4"/>
      <c r="L29" s="5"/>
      <c r="M29" s="6">
        <f t="shared" si="0"/>
        <v>0</v>
      </c>
      <c r="N29" s="56"/>
      <c r="O29" s="89"/>
      <c r="P29" s="312">
        <f t="shared" si="2"/>
        <v>0</v>
      </c>
      <c r="Q29" s="314">
        <f t="shared" si="2"/>
        <v>0</v>
      </c>
      <c r="R29" s="87"/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D29" s="7"/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s="35" customFormat="1" ht="44" customHeight="1" x14ac:dyDescent="0.2">
      <c r="B30" s="7">
        <v>21</v>
      </c>
      <c r="C30" s="5"/>
      <c r="D30" s="5"/>
      <c r="E30" s="5"/>
      <c r="F30" s="53"/>
      <c r="G30" s="250"/>
      <c r="H30" s="248"/>
      <c r="I30" s="310"/>
      <c r="J30" s="311"/>
      <c r="K30" s="4"/>
      <c r="L30" s="5"/>
      <c r="M30" s="6">
        <f t="shared" si="0"/>
        <v>0</v>
      </c>
      <c r="N30" s="56"/>
      <c r="O30" s="89"/>
      <c r="P30" s="312">
        <f t="shared" si="2"/>
        <v>0</v>
      </c>
      <c r="Q30" s="314">
        <f t="shared" si="2"/>
        <v>0</v>
      </c>
      <c r="R30" s="87"/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D30" s="7"/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s="35" customFormat="1" ht="44" customHeight="1" x14ac:dyDescent="0.2">
      <c r="B31" s="7">
        <v>22</v>
      </c>
      <c r="C31" s="5"/>
      <c r="D31" s="5"/>
      <c r="E31" s="5"/>
      <c r="F31" s="53"/>
      <c r="G31" s="250"/>
      <c r="H31" s="248"/>
      <c r="I31" s="310"/>
      <c r="J31" s="311"/>
      <c r="K31" s="4"/>
      <c r="L31" s="5"/>
      <c r="M31" s="6">
        <f t="shared" si="0"/>
        <v>0</v>
      </c>
      <c r="N31" s="56"/>
      <c r="O31" s="89"/>
      <c r="P31" s="312">
        <f t="shared" si="2"/>
        <v>0</v>
      </c>
      <c r="Q31" s="314">
        <f t="shared" si="2"/>
        <v>0</v>
      </c>
      <c r="R31" s="87"/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D31" s="7"/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s="35" customFormat="1" ht="44" customHeight="1" x14ac:dyDescent="0.2">
      <c r="B32" s="7">
        <v>23</v>
      </c>
      <c r="C32" s="5"/>
      <c r="D32" s="5"/>
      <c r="E32" s="5"/>
      <c r="F32" s="53"/>
      <c r="G32" s="250"/>
      <c r="H32" s="248"/>
      <c r="I32" s="310"/>
      <c r="J32" s="311"/>
      <c r="K32" s="4"/>
      <c r="L32" s="5"/>
      <c r="M32" s="6">
        <f t="shared" si="0"/>
        <v>0</v>
      </c>
      <c r="N32" s="56"/>
      <c r="O32" s="89"/>
      <c r="P32" s="312">
        <f t="shared" si="2"/>
        <v>0</v>
      </c>
      <c r="Q32" s="314">
        <f t="shared" si="2"/>
        <v>0</v>
      </c>
      <c r="R32" s="87"/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D32" s="7"/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s="35" customFormat="1" ht="44" customHeight="1" x14ac:dyDescent="0.2">
      <c r="B33" s="7">
        <v>24</v>
      </c>
      <c r="C33" s="5"/>
      <c r="D33" s="5"/>
      <c r="E33" s="5"/>
      <c r="F33" s="53"/>
      <c r="G33" s="250"/>
      <c r="H33" s="248"/>
      <c r="I33" s="310"/>
      <c r="J33" s="311"/>
      <c r="K33" s="4"/>
      <c r="L33" s="5"/>
      <c r="M33" s="6">
        <f t="shared" si="0"/>
        <v>0</v>
      </c>
      <c r="N33" s="56"/>
      <c r="O33" s="89"/>
      <c r="P33" s="312">
        <f t="shared" si="2"/>
        <v>0</v>
      </c>
      <c r="Q33" s="314">
        <f t="shared" si="2"/>
        <v>0</v>
      </c>
      <c r="R33" s="87"/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D33" s="7"/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s="35" customFormat="1" ht="44" customHeight="1" x14ac:dyDescent="0.2">
      <c r="B34" s="7">
        <v>25</v>
      </c>
      <c r="C34" s="5"/>
      <c r="D34" s="5"/>
      <c r="E34" s="5"/>
      <c r="F34" s="53"/>
      <c r="G34" s="250"/>
      <c r="H34" s="248"/>
      <c r="I34" s="310"/>
      <c r="J34" s="311"/>
      <c r="K34" s="4"/>
      <c r="L34" s="5"/>
      <c r="M34" s="6">
        <f t="shared" si="0"/>
        <v>0</v>
      </c>
      <c r="N34" s="56"/>
      <c r="O34" s="89"/>
      <c r="P34" s="312">
        <f t="shared" si="2"/>
        <v>0</v>
      </c>
      <c r="Q34" s="314">
        <f t="shared" si="2"/>
        <v>0</v>
      </c>
      <c r="R34" s="87"/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D34" s="7"/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s="35" customFormat="1" ht="44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6">
        <f t="shared" si="0"/>
        <v>0</v>
      </c>
      <c r="N35" s="56"/>
      <c r="O35" s="89"/>
      <c r="P35" s="312">
        <f t="shared" si="2"/>
        <v>0</v>
      </c>
      <c r="Q35" s="314">
        <f t="shared" si="2"/>
        <v>0</v>
      </c>
      <c r="R35" s="87"/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D35" s="7"/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s="35" customFormat="1" ht="44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56"/>
      <c r="O36" s="89"/>
      <c r="P36" s="312">
        <f t="shared" si="2"/>
        <v>0</v>
      </c>
      <c r="Q36" s="314">
        <f t="shared" si="2"/>
        <v>0</v>
      </c>
      <c r="R36" s="87"/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D36" s="7"/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s="35" customFormat="1" ht="44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56"/>
      <c r="O37" s="89"/>
      <c r="P37" s="312">
        <f t="shared" si="2"/>
        <v>0</v>
      </c>
      <c r="Q37" s="314">
        <f t="shared" si="2"/>
        <v>0</v>
      </c>
      <c r="R37" s="87"/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D37" s="7"/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s="35" customFormat="1" ht="44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56"/>
      <c r="O38" s="89"/>
      <c r="P38" s="312">
        <f t="shared" si="2"/>
        <v>0</v>
      </c>
      <c r="Q38" s="314">
        <f t="shared" si="2"/>
        <v>0</v>
      </c>
      <c r="R38" s="87"/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D38" s="7"/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s="35" customFormat="1" ht="44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56"/>
      <c r="O39" s="89"/>
      <c r="P39" s="312">
        <f t="shared" si="2"/>
        <v>0</v>
      </c>
      <c r="Q39" s="314">
        <f t="shared" si="2"/>
        <v>0</v>
      </c>
      <c r="R39" s="87"/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D39" s="7"/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s="35" customFormat="1" ht="44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56"/>
      <c r="O40" s="89"/>
      <c r="P40" s="312">
        <f t="shared" si="2"/>
        <v>0</v>
      </c>
      <c r="Q40" s="314">
        <f t="shared" si="2"/>
        <v>0</v>
      </c>
      <c r="R40" s="87"/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D40" s="7"/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s="35" customFormat="1" ht="44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56"/>
      <c r="O41" s="89"/>
      <c r="P41" s="312">
        <f t="shared" si="2"/>
        <v>0</v>
      </c>
      <c r="Q41" s="314">
        <f t="shared" si="2"/>
        <v>0</v>
      </c>
      <c r="R41" s="87"/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D41" s="7"/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s="35" customFormat="1" ht="44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56"/>
      <c r="O42" s="89"/>
      <c r="P42" s="312">
        <f t="shared" si="2"/>
        <v>0</v>
      </c>
      <c r="Q42" s="314">
        <f t="shared" si="2"/>
        <v>0</v>
      </c>
      <c r="R42" s="87"/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D42" s="7"/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s="35" customFormat="1" ht="44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56"/>
      <c r="O43" s="89"/>
      <c r="P43" s="312">
        <f t="shared" si="2"/>
        <v>0</v>
      </c>
      <c r="Q43" s="314">
        <f t="shared" si="2"/>
        <v>0</v>
      </c>
      <c r="R43" s="87"/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D43" s="7"/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s="35" customFormat="1" ht="44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56"/>
      <c r="O44" s="89"/>
      <c r="P44" s="312">
        <f t="shared" si="2"/>
        <v>0</v>
      </c>
      <c r="Q44" s="314">
        <f t="shared" si="2"/>
        <v>0</v>
      </c>
      <c r="R44" s="87"/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D44" s="7"/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s="35" customFormat="1" ht="44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56"/>
      <c r="O45" s="89"/>
      <c r="P45" s="312">
        <f t="shared" si="2"/>
        <v>0</v>
      </c>
      <c r="Q45" s="314">
        <f t="shared" si="2"/>
        <v>0</v>
      </c>
      <c r="R45" s="87"/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D45" s="7"/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s="35" customFormat="1" ht="44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56"/>
      <c r="O46" s="89"/>
      <c r="P46" s="312">
        <f t="shared" si="2"/>
        <v>0</v>
      </c>
      <c r="Q46" s="314">
        <f t="shared" si="2"/>
        <v>0</v>
      </c>
      <c r="R46" s="87"/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D46" s="7"/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s="35" customFormat="1" ht="44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56"/>
      <c r="O47" s="89"/>
      <c r="P47" s="312">
        <f t="shared" si="2"/>
        <v>0</v>
      </c>
      <c r="Q47" s="314">
        <f t="shared" si="2"/>
        <v>0</v>
      </c>
      <c r="R47" s="87"/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D47" s="7"/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s="35" customFormat="1" ht="44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56"/>
      <c r="O48" s="89"/>
      <c r="P48" s="312">
        <f t="shared" si="2"/>
        <v>0</v>
      </c>
      <c r="Q48" s="314">
        <f t="shared" si="2"/>
        <v>0</v>
      </c>
      <c r="R48" s="87"/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D48" s="7"/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s="35" customFormat="1" ht="44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56"/>
      <c r="O49" s="89"/>
      <c r="P49" s="312">
        <f t="shared" si="2"/>
        <v>0</v>
      </c>
      <c r="Q49" s="314">
        <f t="shared" si="2"/>
        <v>0</v>
      </c>
      <c r="R49" s="87"/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D49" s="7"/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s="35" customFormat="1" ht="44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56"/>
      <c r="O50" s="89"/>
      <c r="P50" s="312">
        <f t="shared" si="2"/>
        <v>0</v>
      </c>
      <c r="Q50" s="314">
        <f t="shared" si="2"/>
        <v>0</v>
      </c>
      <c r="R50" s="87"/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D50" s="7"/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s="35" customFormat="1" ht="44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56"/>
      <c r="O51" s="89"/>
      <c r="P51" s="312">
        <f t="shared" si="2"/>
        <v>0</v>
      </c>
      <c r="Q51" s="314">
        <f t="shared" si="2"/>
        <v>0</v>
      </c>
      <c r="R51" s="87"/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D51" s="7"/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s="35" customFormat="1" ht="44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56"/>
      <c r="O52" s="89"/>
      <c r="P52" s="312">
        <f t="shared" si="2"/>
        <v>0</v>
      </c>
      <c r="Q52" s="314">
        <f t="shared" si="2"/>
        <v>0</v>
      </c>
      <c r="R52" s="87"/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D52" s="7"/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s="35" customFormat="1" ht="44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56"/>
      <c r="O53" s="89"/>
      <c r="P53" s="312">
        <f t="shared" si="2"/>
        <v>0</v>
      </c>
      <c r="Q53" s="314">
        <f t="shared" si="2"/>
        <v>0</v>
      </c>
      <c r="R53" s="87"/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D53" s="7"/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s="35" customFormat="1" ht="44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56"/>
      <c r="O54" s="89"/>
      <c r="P54" s="312">
        <f t="shared" si="2"/>
        <v>0</v>
      </c>
      <c r="Q54" s="314">
        <f t="shared" si="2"/>
        <v>0</v>
      </c>
      <c r="R54" s="87"/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D54" s="7"/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s="35" customFormat="1" ht="44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56"/>
      <c r="O55" s="89"/>
      <c r="P55" s="312">
        <f t="shared" si="2"/>
        <v>0</v>
      </c>
      <c r="Q55" s="314">
        <f t="shared" si="2"/>
        <v>0</v>
      </c>
      <c r="R55" s="87"/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D55" s="7"/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s="35" customFormat="1" ht="44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56"/>
      <c r="O56" s="89"/>
      <c r="P56" s="312">
        <f t="shared" si="2"/>
        <v>0</v>
      </c>
      <c r="Q56" s="314">
        <f t="shared" si="2"/>
        <v>0</v>
      </c>
      <c r="R56" s="87"/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D56" s="7"/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s="35" customFormat="1" ht="44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56"/>
      <c r="O57" s="89"/>
      <c r="P57" s="312">
        <f t="shared" si="2"/>
        <v>0</v>
      </c>
      <c r="Q57" s="314">
        <f t="shared" si="2"/>
        <v>0</v>
      </c>
      <c r="R57" s="87"/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D57" s="7"/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s="35" customFormat="1" ht="44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56"/>
      <c r="O58" s="89"/>
      <c r="P58" s="312">
        <f t="shared" si="2"/>
        <v>0</v>
      </c>
      <c r="Q58" s="314">
        <f t="shared" si="2"/>
        <v>0</v>
      </c>
      <c r="R58" s="87"/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D58" s="7"/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s="35" customFormat="1" ht="44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56"/>
      <c r="O59" s="89"/>
      <c r="P59" s="312">
        <f t="shared" si="2"/>
        <v>0</v>
      </c>
      <c r="Q59" s="314">
        <f t="shared" si="2"/>
        <v>0</v>
      </c>
      <c r="R59" s="87"/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D59" s="7"/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s="35" customFormat="1" ht="44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56"/>
      <c r="O60" s="89"/>
      <c r="P60" s="312">
        <f t="shared" si="2"/>
        <v>0</v>
      </c>
      <c r="Q60" s="314">
        <f t="shared" si="2"/>
        <v>0</v>
      </c>
      <c r="R60" s="87"/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D60" s="7"/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s="35" customFormat="1" ht="44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56"/>
      <c r="O61" s="89"/>
      <c r="P61" s="312">
        <f t="shared" si="2"/>
        <v>0</v>
      </c>
      <c r="Q61" s="314">
        <f t="shared" si="2"/>
        <v>0</v>
      </c>
      <c r="R61" s="87"/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D61" s="7"/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s="35" customFormat="1" ht="44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56"/>
      <c r="O62" s="89"/>
      <c r="P62" s="312">
        <f t="shared" si="2"/>
        <v>0</v>
      </c>
      <c r="Q62" s="314">
        <f t="shared" si="2"/>
        <v>0</v>
      </c>
      <c r="R62" s="87"/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D62" s="7"/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s="35" customFormat="1" ht="44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56"/>
      <c r="O63" s="89"/>
      <c r="P63" s="312">
        <f t="shared" si="2"/>
        <v>0</v>
      </c>
      <c r="Q63" s="314">
        <f t="shared" si="2"/>
        <v>0</v>
      </c>
      <c r="R63" s="87"/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D63" s="7"/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s="35" customFormat="1" ht="44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56"/>
      <c r="O64" s="89"/>
      <c r="P64" s="312">
        <f t="shared" si="2"/>
        <v>0</v>
      </c>
      <c r="Q64" s="314">
        <f t="shared" si="2"/>
        <v>0</v>
      </c>
      <c r="R64" s="87"/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D64" s="7"/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s="35" customFormat="1" ht="44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56"/>
      <c r="O65" s="89"/>
      <c r="P65" s="312">
        <f t="shared" si="2"/>
        <v>0</v>
      </c>
      <c r="Q65" s="314">
        <f t="shared" si="2"/>
        <v>0</v>
      </c>
      <c r="R65" s="87"/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D65" s="7"/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s="35" customFormat="1" ht="44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56"/>
      <c r="O66" s="89"/>
      <c r="P66" s="312">
        <f t="shared" si="2"/>
        <v>0</v>
      </c>
      <c r="Q66" s="314">
        <f t="shared" si="2"/>
        <v>0</v>
      </c>
      <c r="R66" s="87"/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D66" s="7"/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s="35" customFormat="1" ht="44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56"/>
      <c r="O67" s="89"/>
      <c r="P67" s="312">
        <f t="shared" si="2"/>
        <v>0</v>
      </c>
      <c r="Q67" s="314">
        <f t="shared" si="2"/>
        <v>0</v>
      </c>
      <c r="R67" s="87"/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D67" s="7"/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s="35" customFormat="1" ht="44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56"/>
      <c r="O68" s="89"/>
      <c r="P68" s="312">
        <f t="shared" si="2"/>
        <v>0</v>
      </c>
      <c r="Q68" s="314">
        <f t="shared" si="2"/>
        <v>0</v>
      </c>
      <c r="R68" s="87"/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D68" s="7"/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s="35" customFormat="1" ht="44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56"/>
      <c r="O69" s="89"/>
      <c r="P69" s="312">
        <f t="shared" si="2"/>
        <v>0</v>
      </c>
      <c r="Q69" s="314">
        <f t="shared" si="2"/>
        <v>0</v>
      </c>
      <c r="R69" s="87"/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D69" s="7"/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s="35" customFormat="1" ht="44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56"/>
      <c r="O70" s="89"/>
      <c r="P70" s="312">
        <f t="shared" si="2"/>
        <v>0</v>
      </c>
      <c r="Q70" s="314">
        <f t="shared" si="2"/>
        <v>0</v>
      </c>
      <c r="R70" s="87"/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D70" s="7"/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s="35" customFormat="1" ht="44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56"/>
      <c r="O71" s="89"/>
      <c r="P71" s="312">
        <f t="shared" si="2"/>
        <v>0</v>
      </c>
      <c r="Q71" s="314">
        <f t="shared" si="2"/>
        <v>0</v>
      </c>
      <c r="R71" s="87"/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D71" s="7"/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s="35" customFormat="1" ht="44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56"/>
      <c r="O72" s="89"/>
      <c r="P72" s="312">
        <f t="shared" si="2"/>
        <v>0</v>
      </c>
      <c r="Q72" s="314">
        <f t="shared" si="2"/>
        <v>0</v>
      </c>
      <c r="R72" s="87"/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D72" s="7"/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s="35" customFormat="1" ht="44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56"/>
      <c r="O73" s="89"/>
      <c r="P73" s="312">
        <f t="shared" si="2"/>
        <v>0</v>
      </c>
      <c r="Q73" s="314">
        <f t="shared" si="2"/>
        <v>0</v>
      </c>
      <c r="R73" s="87"/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D73" s="7"/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s="35" customFormat="1" ht="44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56"/>
      <c r="O74" s="89"/>
      <c r="P74" s="312">
        <f t="shared" si="2"/>
        <v>0</v>
      </c>
      <c r="Q74" s="314">
        <f t="shared" si="2"/>
        <v>0</v>
      </c>
      <c r="R74" s="87"/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D74" s="7"/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s="35" customFormat="1" ht="44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56"/>
      <c r="O75" s="89"/>
      <c r="P75" s="312">
        <f t="shared" ref="P75:Q138" si="30">IF(I75=70,G75*1,0)</f>
        <v>0</v>
      </c>
      <c r="Q75" s="314">
        <f t="shared" si="30"/>
        <v>0</v>
      </c>
      <c r="R75" s="87"/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D75" s="7"/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s="35" customFormat="1" ht="44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56"/>
      <c r="O76" s="89"/>
      <c r="P76" s="312">
        <f t="shared" si="30"/>
        <v>0</v>
      </c>
      <c r="Q76" s="314">
        <f t="shared" si="30"/>
        <v>0</v>
      </c>
      <c r="R76" s="87"/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D76" s="7"/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s="35" customFormat="1" ht="44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56"/>
      <c r="O77" s="89"/>
      <c r="P77" s="312">
        <f t="shared" si="30"/>
        <v>0</v>
      </c>
      <c r="Q77" s="314">
        <f t="shared" si="30"/>
        <v>0</v>
      </c>
      <c r="R77" s="87"/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D77" s="7"/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s="35" customFormat="1" ht="44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56"/>
      <c r="O78" s="89"/>
      <c r="P78" s="312">
        <f t="shared" si="30"/>
        <v>0</v>
      </c>
      <c r="Q78" s="314">
        <f t="shared" si="30"/>
        <v>0</v>
      </c>
      <c r="R78" s="87"/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D78" s="7"/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s="35" customFormat="1" ht="44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56"/>
      <c r="O79" s="89"/>
      <c r="P79" s="312">
        <f t="shared" si="30"/>
        <v>0</v>
      </c>
      <c r="Q79" s="314">
        <f t="shared" si="30"/>
        <v>0</v>
      </c>
      <c r="R79" s="87"/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D79" s="7"/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s="35" customFormat="1" ht="44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56"/>
      <c r="O80" s="89"/>
      <c r="P80" s="312">
        <f t="shared" si="30"/>
        <v>0</v>
      </c>
      <c r="Q80" s="314">
        <f t="shared" si="30"/>
        <v>0</v>
      </c>
      <c r="R80" s="87"/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D80" s="7"/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s="35" customFormat="1" ht="44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56"/>
      <c r="O81" s="89"/>
      <c r="P81" s="312">
        <f t="shared" si="30"/>
        <v>0</v>
      </c>
      <c r="Q81" s="314">
        <f t="shared" si="30"/>
        <v>0</v>
      </c>
      <c r="R81" s="87"/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D81" s="7"/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s="35" customFormat="1" ht="44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56"/>
      <c r="O82" s="89"/>
      <c r="P82" s="312">
        <f t="shared" si="30"/>
        <v>0</v>
      </c>
      <c r="Q82" s="314">
        <f t="shared" si="30"/>
        <v>0</v>
      </c>
      <c r="R82" s="87"/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D82" s="7"/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s="35" customFormat="1" ht="44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56"/>
      <c r="O83" s="89"/>
      <c r="P83" s="312">
        <f t="shared" si="30"/>
        <v>0</v>
      </c>
      <c r="Q83" s="314">
        <f t="shared" si="30"/>
        <v>0</v>
      </c>
      <c r="R83" s="87"/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D83" s="7"/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s="35" customFormat="1" ht="44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56"/>
      <c r="O84" s="89"/>
      <c r="P84" s="312">
        <f t="shared" si="30"/>
        <v>0</v>
      </c>
      <c r="Q84" s="314">
        <f t="shared" si="30"/>
        <v>0</v>
      </c>
      <c r="R84" s="87"/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D84" s="7"/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s="35" customFormat="1" ht="44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56"/>
      <c r="O85" s="89"/>
      <c r="P85" s="312">
        <f t="shared" si="30"/>
        <v>0</v>
      </c>
      <c r="Q85" s="314">
        <f t="shared" si="30"/>
        <v>0</v>
      </c>
      <c r="R85" s="87"/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D85" s="7"/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s="35" customFormat="1" ht="44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56"/>
      <c r="O86" s="89"/>
      <c r="P86" s="312">
        <f t="shared" si="30"/>
        <v>0</v>
      </c>
      <c r="Q86" s="314">
        <f t="shared" si="30"/>
        <v>0</v>
      </c>
      <c r="R86" s="87"/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D86" s="7"/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s="35" customFormat="1" ht="44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56"/>
      <c r="O87" s="89"/>
      <c r="P87" s="312">
        <f t="shared" si="30"/>
        <v>0</v>
      </c>
      <c r="Q87" s="314">
        <f t="shared" si="30"/>
        <v>0</v>
      </c>
      <c r="R87" s="87"/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D87" s="7"/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s="35" customFormat="1" ht="44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56"/>
      <c r="O88" s="89"/>
      <c r="P88" s="312">
        <f t="shared" si="30"/>
        <v>0</v>
      </c>
      <c r="Q88" s="314">
        <f t="shared" si="30"/>
        <v>0</v>
      </c>
      <c r="R88" s="87"/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D88" s="7"/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s="35" customFormat="1" ht="44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56"/>
      <c r="O89" s="89"/>
      <c r="P89" s="312">
        <f t="shared" si="30"/>
        <v>0</v>
      </c>
      <c r="Q89" s="314">
        <f t="shared" si="30"/>
        <v>0</v>
      </c>
      <c r="R89" s="87"/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D89" s="7"/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s="35" customFormat="1" ht="44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56"/>
      <c r="O90" s="89"/>
      <c r="P90" s="312">
        <f t="shared" si="30"/>
        <v>0</v>
      </c>
      <c r="Q90" s="314">
        <f t="shared" si="30"/>
        <v>0</v>
      </c>
      <c r="R90" s="87"/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D90" s="7"/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s="35" customFormat="1" ht="44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56"/>
      <c r="O91" s="89"/>
      <c r="P91" s="312">
        <f t="shared" si="30"/>
        <v>0</v>
      </c>
      <c r="Q91" s="314">
        <f t="shared" si="30"/>
        <v>0</v>
      </c>
      <c r="R91" s="87"/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D91" s="7"/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s="35" customFormat="1" ht="44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56"/>
      <c r="O92" s="89"/>
      <c r="P92" s="312">
        <f t="shared" si="30"/>
        <v>0</v>
      </c>
      <c r="Q92" s="314">
        <f t="shared" si="30"/>
        <v>0</v>
      </c>
      <c r="R92" s="87"/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D92" s="7"/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s="35" customFormat="1" ht="44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56"/>
      <c r="O93" s="89"/>
      <c r="P93" s="312">
        <f t="shared" si="30"/>
        <v>0</v>
      </c>
      <c r="Q93" s="314">
        <f t="shared" si="30"/>
        <v>0</v>
      </c>
      <c r="R93" s="87"/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D93" s="7"/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s="35" customFormat="1" ht="44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56"/>
      <c r="O94" s="89"/>
      <c r="P94" s="312">
        <f t="shared" si="30"/>
        <v>0</v>
      </c>
      <c r="Q94" s="314">
        <f t="shared" si="30"/>
        <v>0</v>
      </c>
      <c r="R94" s="87"/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D94" s="7"/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s="35" customFormat="1" ht="44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56"/>
      <c r="O95" s="89"/>
      <c r="P95" s="312">
        <f t="shared" si="30"/>
        <v>0</v>
      </c>
      <c r="Q95" s="314">
        <f t="shared" si="30"/>
        <v>0</v>
      </c>
      <c r="R95" s="87"/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D95" s="7"/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s="35" customFormat="1" ht="44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56"/>
      <c r="O96" s="89"/>
      <c r="P96" s="312">
        <f t="shared" si="30"/>
        <v>0</v>
      </c>
      <c r="Q96" s="314">
        <f t="shared" si="30"/>
        <v>0</v>
      </c>
      <c r="R96" s="87"/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D96" s="7"/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s="35" customFormat="1" ht="44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56"/>
      <c r="O97" s="89"/>
      <c r="P97" s="312">
        <f t="shared" si="30"/>
        <v>0</v>
      </c>
      <c r="Q97" s="314">
        <f t="shared" si="30"/>
        <v>0</v>
      </c>
      <c r="R97" s="87"/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D97" s="7"/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s="35" customFormat="1" ht="44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56"/>
      <c r="O98" s="89"/>
      <c r="P98" s="312">
        <f t="shared" si="30"/>
        <v>0</v>
      </c>
      <c r="Q98" s="314">
        <f t="shared" si="30"/>
        <v>0</v>
      </c>
      <c r="R98" s="87"/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D98" s="7"/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s="35" customFormat="1" ht="44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56"/>
      <c r="O99" s="89"/>
      <c r="P99" s="312">
        <f t="shared" si="30"/>
        <v>0</v>
      </c>
      <c r="Q99" s="314">
        <f t="shared" si="30"/>
        <v>0</v>
      </c>
      <c r="R99" s="87"/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D99" s="7"/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s="35" customFormat="1" ht="44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56"/>
      <c r="O100" s="89"/>
      <c r="P100" s="312">
        <f t="shared" si="30"/>
        <v>0</v>
      </c>
      <c r="Q100" s="314">
        <f t="shared" si="30"/>
        <v>0</v>
      </c>
      <c r="R100" s="87"/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D100" s="7"/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s="35" customFormat="1" ht="44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56"/>
      <c r="O101" s="89"/>
      <c r="P101" s="312">
        <f t="shared" si="30"/>
        <v>0</v>
      </c>
      <c r="Q101" s="314">
        <f t="shared" si="30"/>
        <v>0</v>
      </c>
      <c r="R101" s="87"/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D101" s="7"/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s="35" customFormat="1" ht="44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56"/>
      <c r="O102" s="89"/>
      <c r="P102" s="312">
        <f t="shared" si="30"/>
        <v>0</v>
      </c>
      <c r="Q102" s="314">
        <f t="shared" si="30"/>
        <v>0</v>
      </c>
      <c r="R102" s="87"/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D102" s="7"/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s="35" customFormat="1" ht="44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56"/>
      <c r="O103" s="89"/>
      <c r="P103" s="312">
        <f t="shared" si="30"/>
        <v>0</v>
      </c>
      <c r="Q103" s="314">
        <f t="shared" si="30"/>
        <v>0</v>
      </c>
      <c r="R103" s="87"/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D103" s="7"/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s="35" customFormat="1" ht="44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56"/>
      <c r="O104" s="89"/>
      <c r="P104" s="312">
        <f t="shared" si="30"/>
        <v>0</v>
      </c>
      <c r="Q104" s="314">
        <f t="shared" si="30"/>
        <v>0</v>
      </c>
      <c r="R104" s="87"/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D104" s="7"/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s="35" customFormat="1" ht="44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56"/>
      <c r="O105" s="89"/>
      <c r="P105" s="312">
        <f t="shared" si="30"/>
        <v>0</v>
      </c>
      <c r="Q105" s="314">
        <f t="shared" si="30"/>
        <v>0</v>
      </c>
      <c r="R105" s="87"/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D105" s="7"/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s="35" customFormat="1" ht="44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56"/>
      <c r="O106" s="89"/>
      <c r="P106" s="312">
        <f t="shared" si="30"/>
        <v>0</v>
      </c>
      <c r="Q106" s="314">
        <f t="shared" si="30"/>
        <v>0</v>
      </c>
      <c r="R106" s="87"/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D106" s="7"/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s="35" customFormat="1" ht="44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56"/>
      <c r="O107" s="89"/>
      <c r="P107" s="312">
        <f t="shared" si="30"/>
        <v>0</v>
      </c>
      <c r="Q107" s="314">
        <f t="shared" si="30"/>
        <v>0</v>
      </c>
      <c r="R107" s="87"/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D107" s="7"/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s="35" customFormat="1" ht="44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56"/>
      <c r="O108" s="89"/>
      <c r="P108" s="312">
        <f t="shared" si="30"/>
        <v>0</v>
      </c>
      <c r="Q108" s="314">
        <f t="shared" si="30"/>
        <v>0</v>
      </c>
      <c r="R108" s="87"/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D108" s="7"/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s="35" customFormat="1" ht="44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56"/>
      <c r="O109" s="89"/>
      <c r="P109" s="312">
        <f t="shared" si="30"/>
        <v>0</v>
      </c>
      <c r="Q109" s="314">
        <f t="shared" si="30"/>
        <v>0</v>
      </c>
      <c r="R109" s="87"/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D109" s="7"/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s="35" customFormat="1" ht="44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56"/>
      <c r="O110" s="89"/>
      <c r="P110" s="312">
        <f t="shared" si="30"/>
        <v>0</v>
      </c>
      <c r="Q110" s="314">
        <f t="shared" si="30"/>
        <v>0</v>
      </c>
      <c r="R110" s="87"/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D110" s="7"/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s="35" customFormat="1" ht="44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56"/>
      <c r="O111" s="89"/>
      <c r="P111" s="312">
        <f t="shared" si="30"/>
        <v>0</v>
      </c>
      <c r="Q111" s="314">
        <f t="shared" si="30"/>
        <v>0</v>
      </c>
      <c r="R111" s="87"/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D111" s="7"/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s="35" customFormat="1" ht="44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56"/>
      <c r="O112" s="89"/>
      <c r="P112" s="312">
        <f t="shared" si="30"/>
        <v>0</v>
      </c>
      <c r="Q112" s="314">
        <f t="shared" si="30"/>
        <v>0</v>
      </c>
      <c r="R112" s="87"/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D112" s="7"/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s="35" customFormat="1" ht="44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56"/>
      <c r="O113" s="89"/>
      <c r="P113" s="312">
        <f t="shared" si="30"/>
        <v>0</v>
      </c>
      <c r="Q113" s="314">
        <f t="shared" si="30"/>
        <v>0</v>
      </c>
      <c r="R113" s="87"/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D113" s="7"/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s="35" customFormat="1" ht="44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56"/>
      <c r="O114" s="89"/>
      <c r="P114" s="312">
        <f t="shared" si="30"/>
        <v>0</v>
      </c>
      <c r="Q114" s="314">
        <f t="shared" si="30"/>
        <v>0</v>
      </c>
      <c r="R114" s="87"/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D114" s="7"/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s="35" customFormat="1" ht="44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56"/>
      <c r="O115" s="89"/>
      <c r="P115" s="312">
        <f t="shared" si="30"/>
        <v>0</v>
      </c>
      <c r="Q115" s="314">
        <f t="shared" si="30"/>
        <v>0</v>
      </c>
      <c r="R115" s="87"/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D115" s="7"/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s="35" customFormat="1" ht="44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56"/>
      <c r="O116" s="89"/>
      <c r="P116" s="312">
        <f t="shared" si="30"/>
        <v>0</v>
      </c>
      <c r="Q116" s="314">
        <f t="shared" si="30"/>
        <v>0</v>
      </c>
      <c r="R116" s="87"/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D116" s="7"/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s="35" customFormat="1" ht="44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56"/>
      <c r="O117" s="89"/>
      <c r="P117" s="312">
        <f t="shared" si="30"/>
        <v>0</v>
      </c>
      <c r="Q117" s="314">
        <f t="shared" si="30"/>
        <v>0</v>
      </c>
      <c r="R117" s="87"/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D117" s="7"/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s="35" customFormat="1" ht="44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56"/>
      <c r="O118" s="89"/>
      <c r="P118" s="312">
        <f t="shared" si="30"/>
        <v>0</v>
      </c>
      <c r="Q118" s="314">
        <f t="shared" si="30"/>
        <v>0</v>
      </c>
      <c r="R118" s="87"/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D118" s="7"/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s="35" customFormat="1" ht="44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56"/>
      <c r="O119" s="89"/>
      <c r="P119" s="312">
        <f t="shared" si="30"/>
        <v>0</v>
      </c>
      <c r="Q119" s="314">
        <f t="shared" si="30"/>
        <v>0</v>
      </c>
      <c r="R119" s="87"/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D119" s="7"/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s="35" customFormat="1" ht="44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56"/>
      <c r="O120" s="89"/>
      <c r="P120" s="312">
        <f t="shared" si="30"/>
        <v>0</v>
      </c>
      <c r="Q120" s="314">
        <f t="shared" si="30"/>
        <v>0</v>
      </c>
      <c r="R120" s="87"/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D120" s="7"/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s="35" customFormat="1" ht="44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56"/>
      <c r="O121" s="89"/>
      <c r="P121" s="312">
        <f t="shared" si="30"/>
        <v>0</v>
      </c>
      <c r="Q121" s="314">
        <f t="shared" si="30"/>
        <v>0</v>
      </c>
      <c r="R121" s="87"/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D121" s="7"/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s="35" customFormat="1" ht="44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56"/>
      <c r="O122" s="89"/>
      <c r="P122" s="312">
        <f t="shared" si="30"/>
        <v>0</v>
      </c>
      <c r="Q122" s="314">
        <f t="shared" si="30"/>
        <v>0</v>
      </c>
      <c r="R122" s="87"/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D122" s="7"/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s="35" customFormat="1" ht="44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56"/>
      <c r="O123" s="89"/>
      <c r="P123" s="312">
        <f t="shared" si="30"/>
        <v>0</v>
      </c>
      <c r="Q123" s="314">
        <f t="shared" si="30"/>
        <v>0</v>
      </c>
      <c r="R123" s="87"/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D123" s="7"/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s="35" customFormat="1" ht="44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56"/>
      <c r="O124" s="89"/>
      <c r="P124" s="312">
        <f t="shared" si="30"/>
        <v>0</v>
      </c>
      <c r="Q124" s="314">
        <f t="shared" si="30"/>
        <v>0</v>
      </c>
      <c r="R124" s="87"/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D124" s="7"/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s="35" customFormat="1" ht="44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56"/>
      <c r="O125" s="89"/>
      <c r="P125" s="312">
        <f t="shared" si="30"/>
        <v>0</v>
      </c>
      <c r="Q125" s="314">
        <f t="shared" si="30"/>
        <v>0</v>
      </c>
      <c r="R125" s="87"/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D125" s="7"/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s="35" customFormat="1" ht="44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56"/>
      <c r="O126" s="89"/>
      <c r="P126" s="312">
        <f t="shared" si="30"/>
        <v>0</v>
      </c>
      <c r="Q126" s="314">
        <f t="shared" si="30"/>
        <v>0</v>
      </c>
      <c r="R126" s="87"/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D126" s="7"/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s="35" customFormat="1" ht="44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56"/>
      <c r="O127" s="89"/>
      <c r="P127" s="312">
        <f t="shared" si="30"/>
        <v>0</v>
      </c>
      <c r="Q127" s="314">
        <f t="shared" si="30"/>
        <v>0</v>
      </c>
      <c r="R127" s="87"/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D127" s="7"/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s="35" customFormat="1" ht="44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56"/>
      <c r="O128" s="89"/>
      <c r="P128" s="312">
        <f t="shared" si="30"/>
        <v>0</v>
      </c>
      <c r="Q128" s="314">
        <f t="shared" si="30"/>
        <v>0</v>
      </c>
      <c r="R128" s="87"/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D128" s="7"/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s="35" customFormat="1" ht="44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56"/>
      <c r="O129" s="89"/>
      <c r="P129" s="312">
        <f t="shared" si="30"/>
        <v>0</v>
      </c>
      <c r="Q129" s="314">
        <f t="shared" si="30"/>
        <v>0</v>
      </c>
      <c r="R129" s="87"/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D129" s="7"/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s="35" customFormat="1" ht="44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56"/>
      <c r="O130" s="89"/>
      <c r="P130" s="312">
        <f t="shared" si="30"/>
        <v>0</v>
      </c>
      <c r="Q130" s="314">
        <f t="shared" si="30"/>
        <v>0</v>
      </c>
      <c r="R130" s="87"/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D130" s="7"/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s="35" customFormat="1" ht="44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56"/>
      <c r="O131" s="89"/>
      <c r="P131" s="312">
        <f t="shared" si="30"/>
        <v>0</v>
      </c>
      <c r="Q131" s="314">
        <f t="shared" si="30"/>
        <v>0</v>
      </c>
      <c r="R131" s="87"/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D131" s="7"/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s="35" customFormat="1" ht="44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56"/>
      <c r="O132" s="89"/>
      <c r="P132" s="312">
        <f t="shared" si="30"/>
        <v>0</v>
      </c>
      <c r="Q132" s="314">
        <f t="shared" si="30"/>
        <v>0</v>
      </c>
      <c r="R132" s="87"/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D132" s="7"/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s="35" customFormat="1" ht="44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56"/>
      <c r="O133" s="89"/>
      <c r="P133" s="312">
        <f t="shared" si="30"/>
        <v>0</v>
      </c>
      <c r="Q133" s="314">
        <f t="shared" si="30"/>
        <v>0</v>
      </c>
      <c r="R133" s="87"/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D133" s="7"/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ht="44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56"/>
      <c r="O134" s="89"/>
      <c r="P134" s="312">
        <f t="shared" si="30"/>
        <v>0</v>
      </c>
      <c r="Q134" s="314">
        <f t="shared" si="30"/>
        <v>0</v>
      </c>
      <c r="R134" s="70"/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s="35" customFormat="1" ht="44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56"/>
      <c r="O135" s="89"/>
      <c r="P135" s="312">
        <f t="shared" si="30"/>
        <v>0</v>
      </c>
      <c r="Q135" s="314">
        <f t="shared" si="30"/>
        <v>0</v>
      </c>
      <c r="R135" s="87"/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D135" s="7"/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s="35" customFormat="1" ht="44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56"/>
      <c r="O136" s="89"/>
      <c r="P136" s="312">
        <f t="shared" si="30"/>
        <v>0</v>
      </c>
      <c r="Q136" s="314">
        <f t="shared" si="30"/>
        <v>0</v>
      </c>
      <c r="R136" s="87"/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D136" s="7"/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s="35" customFormat="1" ht="44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56"/>
      <c r="O137" s="89"/>
      <c r="P137" s="312">
        <f t="shared" si="30"/>
        <v>0</v>
      </c>
      <c r="Q137" s="314">
        <f t="shared" si="30"/>
        <v>0</v>
      </c>
      <c r="R137" s="87"/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D137" s="7"/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s="35" customFormat="1" ht="44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56"/>
      <c r="O138" s="89"/>
      <c r="P138" s="312">
        <f t="shared" si="30"/>
        <v>0</v>
      </c>
      <c r="Q138" s="314">
        <f t="shared" si="30"/>
        <v>0</v>
      </c>
      <c r="R138" s="87"/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D138" s="7"/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s="35" customFormat="1" ht="44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56"/>
      <c r="O139" s="89"/>
      <c r="P139" s="312">
        <f t="shared" ref="P139:Q159" si="58">IF(I139=70,G139*1,0)</f>
        <v>0</v>
      </c>
      <c r="Q139" s="314">
        <f t="shared" si="58"/>
        <v>0</v>
      </c>
      <c r="R139" s="87"/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D139" s="7"/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s="35" customFormat="1" ht="44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56"/>
      <c r="O140" s="89"/>
      <c r="P140" s="312">
        <f t="shared" si="58"/>
        <v>0</v>
      </c>
      <c r="Q140" s="314">
        <f t="shared" si="58"/>
        <v>0</v>
      </c>
      <c r="R140" s="87"/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D140" s="7"/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s="35" customFormat="1" ht="44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56"/>
      <c r="O141" s="89"/>
      <c r="P141" s="312">
        <f t="shared" si="58"/>
        <v>0</v>
      </c>
      <c r="Q141" s="314">
        <f t="shared" si="58"/>
        <v>0</v>
      </c>
      <c r="R141" s="87"/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D141" s="7"/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s="35" customFormat="1" ht="44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56"/>
      <c r="O142" s="89"/>
      <c r="P142" s="312">
        <f t="shared" si="58"/>
        <v>0</v>
      </c>
      <c r="Q142" s="314">
        <f t="shared" si="58"/>
        <v>0</v>
      </c>
      <c r="R142" s="87"/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D142" s="7"/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s="35" customFormat="1" ht="44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56"/>
      <c r="O143" s="89"/>
      <c r="P143" s="312">
        <f t="shared" si="58"/>
        <v>0</v>
      </c>
      <c r="Q143" s="314">
        <f t="shared" si="58"/>
        <v>0</v>
      </c>
      <c r="R143" s="87"/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D143" s="7"/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s="35" customFormat="1" ht="44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56"/>
      <c r="O144" s="89"/>
      <c r="P144" s="312">
        <f t="shared" si="58"/>
        <v>0</v>
      </c>
      <c r="Q144" s="314">
        <f t="shared" si="58"/>
        <v>0</v>
      </c>
      <c r="R144" s="87"/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D144" s="7"/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s="35" customFormat="1" ht="44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56"/>
      <c r="O145" s="89"/>
      <c r="P145" s="312">
        <f t="shared" si="58"/>
        <v>0</v>
      </c>
      <c r="Q145" s="314">
        <f t="shared" si="58"/>
        <v>0</v>
      </c>
      <c r="R145" s="87"/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D145" s="7"/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s="35" customFormat="1" ht="44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56"/>
      <c r="O146" s="89"/>
      <c r="P146" s="312">
        <f t="shared" si="58"/>
        <v>0</v>
      </c>
      <c r="Q146" s="314">
        <f t="shared" si="58"/>
        <v>0</v>
      </c>
      <c r="R146" s="87"/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D146" s="7"/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s="35" customFormat="1" ht="44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56"/>
      <c r="O147" s="89"/>
      <c r="P147" s="312">
        <f t="shared" si="58"/>
        <v>0</v>
      </c>
      <c r="Q147" s="314">
        <f t="shared" si="58"/>
        <v>0</v>
      </c>
      <c r="R147" s="87"/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D147" s="7"/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s="35" customFormat="1" ht="44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56"/>
      <c r="O148" s="89"/>
      <c r="P148" s="312">
        <f t="shared" si="58"/>
        <v>0</v>
      </c>
      <c r="Q148" s="314">
        <f t="shared" si="58"/>
        <v>0</v>
      </c>
      <c r="R148" s="87"/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D148" s="7"/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s="35" customFormat="1" ht="44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56"/>
      <c r="O149" s="89"/>
      <c r="P149" s="312">
        <f t="shared" si="58"/>
        <v>0</v>
      </c>
      <c r="Q149" s="314">
        <f t="shared" si="58"/>
        <v>0</v>
      </c>
      <c r="R149" s="87"/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D149" s="7"/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s="35" customFormat="1" ht="44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56"/>
      <c r="O150" s="89"/>
      <c r="P150" s="312">
        <f t="shared" si="58"/>
        <v>0</v>
      </c>
      <c r="Q150" s="314">
        <f t="shared" si="58"/>
        <v>0</v>
      </c>
      <c r="R150" s="87"/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D150" s="7"/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s="35" customFormat="1" ht="44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56"/>
      <c r="O151" s="89"/>
      <c r="P151" s="312">
        <f t="shared" si="58"/>
        <v>0</v>
      </c>
      <c r="Q151" s="314">
        <f t="shared" si="58"/>
        <v>0</v>
      </c>
      <c r="R151" s="87"/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D151" s="7"/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s="35" customFormat="1" ht="44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56"/>
      <c r="O152" s="89"/>
      <c r="P152" s="312">
        <f t="shared" si="58"/>
        <v>0</v>
      </c>
      <c r="Q152" s="314">
        <f t="shared" si="58"/>
        <v>0</v>
      </c>
      <c r="R152" s="87"/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D152" s="7"/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s="35" customFormat="1" ht="44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 t="shared" si="0"/>
        <v>0</v>
      </c>
      <c r="N153" s="56"/>
      <c r="O153" s="89"/>
      <c r="P153" s="312">
        <f t="shared" si="58"/>
        <v>0</v>
      </c>
      <c r="Q153" s="314">
        <f t="shared" si="58"/>
        <v>0</v>
      </c>
      <c r="R153" s="87"/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D153" s="7"/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s="35" customFormat="1" ht="44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56"/>
      <c r="O154" s="89"/>
      <c r="P154" s="312">
        <f t="shared" si="58"/>
        <v>0</v>
      </c>
      <c r="Q154" s="314">
        <f t="shared" si="58"/>
        <v>0</v>
      </c>
      <c r="R154" s="87"/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D154" s="7"/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s="35" customFormat="1" ht="44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56"/>
      <c r="O155" s="89"/>
      <c r="P155" s="312">
        <f t="shared" si="58"/>
        <v>0</v>
      </c>
      <c r="Q155" s="314">
        <f t="shared" si="58"/>
        <v>0</v>
      </c>
      <c r="R155" s="87"/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D155" s="7"/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s="35" customFormat="1" ht="44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56"/>
      <c r="O156" s="89"/>
      <c r="P156" s="312">
        <f t="shared" si="58"/>
        <v>0</v>
      </c>
      <c r="Q156" s="314">
        <f t="shared" si="58"/>
        <v>0</v>
      </c>
      <c r="R156" s="87"/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D156" s="7"/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s="35" customFormat="1" ht="44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56"/>
      <c r="O157" s="89"/>
      <c r="P157" s="312">
        <f t="shared" si="58"/>
        <v>0</v>
      </c>
      <c r="Q157" s="314">
        <f t="shared" si="58"/>
        <v>0</v>
      </c>
      <c r="R157" s="87"/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D157" s="7"/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s="35" customFormat="1" ht="44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56"/>
      <c r="O158" s="89"/>
      <c r="P158" s="312">
        <f t="shared" si="58"/>
        <v>0</v>
      </c>
      <c r="Q158" s="314">
        <f t="shared" si="58"/>
        <v>0</v>
      </c>
      <c r="R158" s="87"/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D158" s="7"/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s="35" customFormat="1" ht="44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6">
        <f t="shared" si="0"/>
        <v>0</v>
      </c>
      <c r="N159" s="56"/>
      <c r="O159" s="89"/>
      <c r="P159" s="312">
        <f t="shared" si="58"/>
        <v>0</v>
      </c>
      <c r="Q159" s="314">
        <f t="shared" si="58"/>
        <v>0</v>
      </c>
      <c r="R159" s="87"/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D159" s="7"/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s="35" customFormat="1" ht="44" customHeight="1" x14ac:dyDescent="0.2">
      <c r="C160" s="82" t="s">
        <v>185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6">
        <f>SUM(M9:M159)</f>
        <v>0</v>
      </c>
      <c r="N160" s="1"/>
      <c r="O160" s="1"/>
      <c r="P160" s="270">
        <f>SUM(P10:P159)</f>
        <v>0</v>
      </c>
      <c r="Q160" s="83">
        <f>SUM(Q10:Q159)</f>
        <v>0</v>
      </c>
      <c r="R160" s="70"/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 t="shared" si="86"/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D160" s="7"/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6:46" s="35" customFormat="1" ht="44" customHeight="1" x14ac:dyDescent="0.2">
      <c r="I161" s="23"/>
      <c r="J161" s="23"/>
      <c r="N161" s="54"/>
      <c r="O161" s="54"/>
      <c r="P161" s="54"/>
      <c r="Q161" s="54"/>
      <c r="R161" s="54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6:46" ht="44" customHeight="1" thickBot="1" x14ac:dyDescent="0.25">
      <c r="F162" s="7"/>
      <c r="I162" s="23"/>
      <c r="J162" s="23"/>
      <c r="K162" s="7"/>
      <c r="N162" s="2"/>
      <c r="O162" s="2" t="s">
        <v>127</v>
      </c>
      <c r="P162" s="2" t="s">
        <v>126</v>
      </c>
      <c r="Q162" s="2" t="s">
        <v>17</v>
      </c>
      <c r="R162" s="55"/>
      <c r="AD162" s="23"/>
    </row>
    <row r="163" spans="6:46" ht="44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R163" s="55"/>
    </row>
    <row r="164" spans="6:46" ht="44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</row>
    <row r="165" spans="6:46" ht="44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</row>
    <row r="166" spans="6:46" ht="44" customHeight="1" x14ac:dyDescent="0.2">
      <c r="M166" s="36"/>
      <c r="N166" s="39"/>
      <c r="O166" s="39"/>
      <c r="P166" s="44"/>
      <c r="Q166" s="37"/>
      <c r="R166" s="23"/>
    </row>
    <row r="167" spans="6:46" ht="44" customHeight="1" x14ac:dyDescent="0.2">
      <c r="M167" s="36"/>
      <c r="N167" s="36"/>
      <c r="O167" s="36"/>
      <c r="P167" s="44"/>
      <c r="Q167" s="37"/>
    </row>
    <row r="168" spans="6:46" ht="44" customHeight="1" x14ac:dyDescent="0.2">
      <c r="M168" s="36"/>
      <c r="N168" s="36"/>
      <c r="O168" s="36"/>
      <c r="P168" s="44"/>
      <c r="Q168" s="37"/>
    </row>
    <row r="169" spans="6:46" x14ac:dyDescent="0.2">
      <c r="F169" s="71"/>
      <c r="M169" s="36"/>
      <c r="N169" s="36"/>
      <c r="O169" s="36"/>
      <c r="P169" s="44"/>
      <c r="Q169" s="37"/>
    </row>
    <row r="170" spans="6:46" x14ac:dyDescent="0.2">
      <c r="F170" s="71"/>
      <c r="M170" s="36"/>
      <c r="N170" s="36"/>
      <c r="O170" s="36"/>
      <c r="P170" s="44"/>
      <c r="Q170" s="37"/>
    </row>
    <row r="171" spans="6:46" x14ac:dyDescent="0.2">
      <c r="M171" s="36"/>
      <c r="N171" s="36"/>
      <c r="O171" s="36"/>
      <c r="P171" s="44"/>
      <c r="Q171" s="37"/>
    </row>
    <row r="172" spans="6:46" x14ac:dyDescent="0.2">
      <c r="K172" s="7"/>
    </row>
  </sheetData>
  <sheetProtection algorithmName="SHA-512" hashValue="jtPw9TYItpD8QHh26R79Rsiw4Fb8v1La+lmZHIdNz18EDy5mEmpJerLy3SSuGrn1hDasIVok02NJJIGThEb7Cw==" saltValue="Yh6TZLPpg8eIokzBE21+tw==" spinCount="100000" sheet="1" objects="1" scenarios="1"/>
  <autoFilter ref="B8:AT161" xr:uid="{00000000-0009-0000-0000-000009000000}"/>
  <mergeCells count="32">
    <mergeCell ref="AT2:AT7"/>
    <mergeCell ref="Z2:Z7"/>
    <mergeCell ref="AA2:AA7"/>
    <mergeCell ref="AB2:AB7"/>
    <mergeCell ref="AF2:AF7"/>
    <mergeCell ref="AH2:AH7"/>
    <mergeCell ref="AK2:AK7"/>
    <mergeCell ref="AE2:AE7"/>
    <mergeCell ref="AN2:AN7"/>
    <mergeCell ref="AP2:AP7"/>
    <mergeCell ref="AQ2:AQ7"/>
    <mergeCell ref="AR2:AR7"/>
    <mergeCell ref="AS2:AS7"/>
    <mergeCell ref="AO2:AO7"/>
    <mergeCell ref="AM2:AM7"/>
    <mergeCell ref="AL2:AL7"/>
    <mergeCell ref="C3:D3"/>
    <mergeCell ref="C5:D5"/>
    <mergeCell ref="AI2:AI7"/>
    <mergeCell ref="AJ2:AJ7"/>
    <mergeCell ref="AC2:AC7"/>
    <mergeCell ref="I7:J7"/>
    <mergeCell ref="S2:S7"/>
    <mergeCell ref="V2:V7"/>
    <mergeCell ref="W2:W7"/>
    <mergeCell ref="X2:X7"/>
    <mergeCell ref="J3:K3"/>
    <mergeCell ref="P2:Q7"/>
    <mergeCell ref="Y2:Y7"/>
    <mergeCell ref="T2:T7"/>
    <mergeCell ref="U2:U7"/>
    <mergeCell ref="AG2:AG7"/>
  </mergeCells>
  <dataValidations count="2">
    <dataValidation type="list" allowBlank="1" showInputMessage="1" showErrorMessage="1" sqref="R9" xr:uid="{00000000-0002-0000-0900-000000000000}">
      <formula1>#REF!</formula1>
    </dataValidation>
    <dataValidation type="list" allowBlank="1" showInputMessage="1" showErrorMessage="1" sqref="AD9:AF9 AP9:AS9 AM9:AN9" xr:uid="{00000000-0002-0000-09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9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A1:AT172"/>
  <sheetViews>
    <sheetView workbookViewId="0"/>
  </sheetViews>
  <sheetFormatPr baseColWidth="10" defaultRowHeight="16" x14ac:dyDescent="0.2"/>
  <cols>
    <col min="1" max="1" width="3.1640625" style="7" customWidth="1"/>
    <col min="2" max="2" width="7.6640625" style="7" customWidth="1"/>
    <col min="3" max="3" width="13.83203125" style="7" customWidth="1"/>
    <col min="4" max="4" width="15" style="7" customWidth="1"/>
    <col min="5" max="5" width="31" style="7" customWidth="1"/>
    <col min="6" max="6" width="41.33203125" style="72" customWidth="1"/>
    <col min="7" max="10" width="13.83203125" style="7" customWidth="1"/>
    <col min="11" max="11" width="30.83203125" style="24" customWidth="1"/>
    <col min="12" max="12" width="30.83203125" style="7" customWidth="1"/>
    <col min="13" max="15" width="13.83203125" style="7" customWidth="1"/>
    <col min="16" max="16" width="13.83203125" style="45" hidden="1" customWidth="1"/>
    <col min="17" max="17" width="13.83203125" style="46" hidden="1" customWidth="1"/>
    <col min="18" max="18" width="3" style="7" hidden="1" customWidth="1"/>
    <col min="19" max="21" width="13.83203125" style="273" hidden="1" customWidth="1"/>
    <col min="22" max="24" width="14" style="273" hidden="1" customWidth="1"/>
    <col min="25" max="29" width="13.83203125" style="273" hidden="1" customWidth="1"/>
    <col min="30" max="30" width="3.5" style="7" hidden="1" customWidth="1"/>
    <col min="31" max="46" width="13.83203125" style="55" hidden="1" customWidth="1"/>
    <col min="47" max="16384" width="10.83203125" style="7"/>
  </cols>
  <sheetData>
    <row r="1" spans="1:46" x14ac:dyDescent="0.2">
      <c r="A1" s="23"/>
      <c r="B1" s="23"/>
      <c r="C1" s="23"/>
      <c r="D1" s="23"/>
      <c r="E1" s="23"/>
      <c r="F1" s="90"/>
      <c r="G1" s="23"/>
      <c r="H1" s="23"/>
      <c r="K1" s="91"/>
      <c r="L1" s="23"/>
      <c r="M1" s="23"/>
      <c r="N1" s="23"/>
      <c r="O1" s="23"/>
      <c r="R1" s="23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1:46" ht="25" customHeight="1" x14ac:dyDescent="0.2">
      <c r="A2" s="23"/>
      <c r="B2" s="23"/>
      <c r="C2" s="92"/>
      <c r="D2" s="23"/>
      <c r="E2" s="23"/>
      <c r="F2" s="90"/>
      <c r="G2" s="23"/>
      <c r="H2" s="23"/>
      <c r="K2" s="93"/>
      <c r="L2" s="94"/>
      <c r="M2" s="94"/>
      <c r="N2" s="94"/>
      <c r="O2" s="94"/>
      <c r="P2" s="372" t="s">
        <v>21</v>
      </c>
      <c r="Q2" s="381"/>
      <c r="R2" s="2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1:46" ht="19" x14ac:dyDescent="0.2">
      <c r="A3" s="23"/>
      <c r="B3" s="23"/>
      <c r="C3" s="380" t="s">
        <v>135</v>
      </c>
      <c r="D3" s="380"/>
      <c r="E3" s="21"/>
      <c r="F3" s="20"/>
      <c r="J3" s="361" t="s">
        <v>133</v>
      </c>
      <c r="K3" s="361"/>
      <c r="L3" s="234">
        <f>'RELEVE COMPTABLE ANNEE'!O2</f>
        <v>0</v>
      </c>
      <c r="M3" s="23"/>
      <c r="N3" s="23"/>
      <c r="O3" s="23"/>
      <c r="P3" s="374"/>
      <c r="Q3" s="382"/>
      <c r="R3" s="23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1:46" ht="19" x14ac:dyDescent="0.2">
      <c r="A4" s="23"/>
      <c r="B4" s="23"/>
      <c r="C4" s="95"/>
      <c r="D4" s="95"/>
      <c r="E4" s="21"/>
      <c r="F4" s="20"/>
      <c r="G4" s="21"/>
      <c r="H4" s="21"/>
      <c r="J4" s="21"/>
      <c r="K4" s="22"/>
      <c r="L4" s="21"/>
      <c r="M4" s="23"/>
      <c r="N4" s="23"/>
      <c r="O4" s="23"/>
      <c r="P4" s="374"/>
      <c r="Q4" s="382"/>
      <c r="R4" s="2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1:46" ht="19" x14ac:dyDescent="0.2">
      <c r="A5" s="23"/>
      <c r="B5" s="23"/>
      <c r="C5" s="380" t="s">
        <v>1</v>
      </c>
      <c r="D5" s="380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M5" s="23"/>
      <c r="N5" s="23"/>
      <c r="O5" s="23"/>
      <c r="P5" s="374"/>
      <c r="Q5" s="382"/>
      <c r="R5" s="23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1:46" ht="19" x14ac:dyDescent="0.2">
      <c r="A6" s="23"/>
      <c r="B6" s="23"/>
      <c r="C6" s="95"/>
      <c r="D6" s="95"/>
      <c r="E6" s="95"/>
      <c r="F6" s="96"/>
      <c r="G6" s="95"/>
      <c r="H6" s="95"/>
      <c r="I6" s="21"/>
      <c r="J6" s="21"/>
      <c r="K6" s="97"/>
      <c r="L6" s="95"/>
      <c r="M6" s="23"/>
      <c r="N6" s="23"/>
      <c r="O6" s="23"/>
      <c r="P6" s="374"/>
      <c r="Q6" s="382"/>
      <c r="R6" s="23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1:46" ht="19" customHeight="1" x14ac:dyDescent="0.2">
      <c r="A7" s="23"/>
      <c r="B7" s="23"/>
      <c r="C7" s="23"/>
      <c r="D7" s="23"/>
      <c r="E7" s="23"/>
      <c r="F7" s="90"/>
      <c r="G7" s="23"/>
      <c r="H7" s="23"/>
      <c r="I7" s="378" t="s">
        <v>157</v>
      </c>
      <c r="J7" s="379"/>
      <c r="K7" s="91"/>
      <c r="L7" s="23"/>
      <c r="M7" s="23"/>
      <c r="N7" s="23"/>
      <c r="O7" s="23"/>
      <c r="P7" s="376"/>
      <c r="Q7" s="383"/>
      <c r="R7" s="23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1:46" ht="44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1:46" ht="46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juin'!M160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272"/>
      <c r="AF9" s="272"/>
      <c r="AG9" s="34"/>
      <c r="AH9" s="34"/>
      <c r="AI9" s="34"/>
      <c r="AJ9" s="34"/>
      <c r="AK9" s="34"/>
      <c r="AL9" s="34"/>
      <c r="AM9" s="272"/>
      <c r="AN9" s="272"/>
      <c r="AO9" s="272"/>
      <c r="AP9" s="272"/>
      <c r="AQ9" s="272"/>
      <c r="AR9" s="272"/>
      <c r="AS9" s="272"/>
      <c r="AT9" s="34"/>
    </row>
    <row r="10" spans="1:46" s="35" customFormat="1" ht="46" customHeight="1" x14ac:dyDescent="0.2">
      <c r="B10" s="7">
        <v>1</v>
      </c>
      <c r="C10" s="5"/>
      <c r="D10" s="5"/>
      <c r="E10" s="5"/>
      <c r="F10" s="53"/>
      <c r="G10" s="250"/>
      <c r="H10" s="308"/>
      <c r="I10" s="310"/>
      <c r="J10" s="311"/>
      <c r="K10" s="4"/>
      <c r="L10" s="5"/>
      <c r="M10" s="6">
        <f t="shared" ref="M10:M159" si="0">G10-H10</f>
        <v>0</v>
      </c>
      <c r="N10" s="56"/>
      <c r="O10" s="57"/>
      <c r="P10" s="312">
        <f>IF(I10=70,G10*1,0)</f>
        <v>0</v>
      </c>
      <c r="Q10" s="314">
        <f>IF(J10=70,H10*1,0)</f>
        <v>0</v>
      </c>
      <c r="R10" s="87"/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D10" s="7"/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1:46" s="35" customFormat="1" ht="46" customHeight="1" x14ac:dyDescent="0.2">
      <c r="B11" s="7">
        <v>2</v>
      </c>
      <c r="C11" s="5"/>
      <c r="D11" s="5"/>
      <c r="E11" s="5"/>
      <c r="F11" s="53"/>
      <c r="G11" s="250"/>
      <c r="H11" s="308"/>
      <c r="I11" s="310"/>
      <c r="J11" s="311"/>
      <c r="K11" s="4"/>
      <c r="L11" s="5"/>
      <c r="M11" s="6">
        <f t="shared" si="0"/>
        <v>0</v>
      </c>
      <c r="N11" s="56"/>
      <c r="O11" s="57"/>
      <c r="P11" s="312">
        <f t="shared" ref="P11:Q74" si="2">IF(I11=70,G11*1,0)</f>
        <v>0</v>
      </c>
      <c r="Q11" s="314">
        <f t="shared" si="2"/>
        <v>0</v>
      </c>
      <c r="R11" s="87"/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D11" s="7"/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1:46" s="35" customFormat="1" ht="46" customHeight="1" x14ac:dyDescent="0.2">
      <c r="B12" s="7">
        <v>3</v>
      </c>
      <c r="C12" s="5"/>
      <c r="D12" s="5"/>
      <c r="E12" s="5"/>
      <c r="F12" s="53"/>
      <c r="G12" s="250"/>
      <c r="H12" s="308"/>
      <c r="I12" s="310"/>
      <c r="J12" s="311"/>
      <c r="K12" s="4"/>
      <c r="L12" s="5"/>
      <c r="M12" s="6">
        <f t="shared" si="0"/>
        <v>0</v>
      </c>
      <c r="N12" s="56"/>
      <c r="O12" s="57"/>
      <c r="P12" s="312">
        <f t="shared" si="2"/>
        <v>0</v>
      </c>
      <c r="Q12" s="314">
        <f t="shared" si="2"/>
        <v>0</v>
      </c>
      <c r="R12" s="87"/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D12" s="7"/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1:46" s="35" customFormat="1" ht="46" customHeight="1" x14ac:dyDescent="0.2">
      <c r="B13" s="7">
        <v>4</v>
      </c>
      <c r="C13" s="5"/>
      <c r="D13" s="5"/>
      <c r="E13" s="5"/>
      <c r="F13" s="53"/>
      <c r="G13" s="250"/>
      <c r="H13" s="308"/>
      <c r="I13" s="310"/>
      <c r="J13" s="311"/>
      <c r="K13" s="4"/>
      <c r="L13" s="5"/>
      <c r="M13" s="6">
        <f t="shared" si="0"/>
        <v>0</v>
      </c>
      <c r="N13" s="56"/>
      <c r="O13" s="57"/>
      <c r="P13" s="312">
        <f t="shared" si="2"/>
        <v>0</v>
      </c>
      <c r="Q13" s="314">
        <f t="shared" si="2"/>
        <v>0</v>
      </c>
      <c r="R13" s="87"/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D13" s="7"/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1:46" s="35" customFormat="1" ht="46" customHeight="1" x14ac:dyDescent="0.2">
      <c r="B14" s="7">
        <v>5</v>
      </c>
      <c r="C14" s="5"/>
      <c r="D14" s="5"/>
      <c r="E14" s="5"/>
      <c r="F14" s="53"/>
      <c r="G14" s="250"/>
      <c r="H14" s="308"/>
      <c r="I14" s="310"/>
      <c r="J14" s="311"/>
      <c r="K14" s="4"/>
      <c r="L14" s="5"/>
      <c r="M14" s="6">
        <f t="shared" si="0"/>
        <v>0</v>
      </c>
      <c r="N14" s="56"/>
      <c r="O14" s="57"/>
      <c r="P14" s="312">
        <f t="shared" si="2"/>
        <v>0</v>
      </c>
      <c r="Q14" s="314">
        <f t="shared" si="2"/>
        <v>0</v>
      </c>
      <c r="R14" s="87"/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D14" s="7"/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1:46" s="35" customFormat="1" ht="46" customHeight="1" x14ac:dyDescent="0.2">
      <c r="B15" s="7">
        <v>6</v>
      </c>
      <c r="C15" s="5"/>
      <c r="D15" s="5"/>
      <c r="E15" s="5"/>
      <c r="F15" s="53"/>
      <c r="G15" s="250"/>
      <c r="H15" s="308"/>
      <c r="I15" s="310"/>
      <c r="J15" s="311"/>
      <c r="K15" s="4"/>
      <c r="L15" s="5"/>
      <c r="M15" s="6">
        <f t="shared" si="0"/>
        <v>0</v>
      </c>
      <c r="N15" s="56"/>
      <c r="O15" s="57"/>
      <c r="P15" s="312">
        <f t="shared" si="2"/>
        <v>0</v>
      </c>
      <c r="Q15" s="314">
        <f t="shared" si="2"/>
        <v>0</v>
      </c>
      <c r="R15" s="87"/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D15" s="7"/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1:46" s="35" customFormat="1" ht="46" customHeight="1" x14ac:dyDescent="0.2">
      <c r="B16" s="7">
        <v>7</v>
      </c>
      <c r="C16" s="5"/>
      <c r="D16" s="5"/>
      <c r="E16" s="5"/>
      <c r="F16" s="53"/>
      <c r="G16" s="250"/>
      <c r="H16" s="308"/>
      <c r="I16" s="310"/>
      <c r="J16" s="311"/>
      <c r="K16" s="4"/>
      <c r="L16" s="5"/>
      <c r="M16" s="6">
        <f t="shared" si="0"/>
        <v>0</v>
      </c>
      <c r="N16" s="56"/>
      <c r="O16" s="57"/>
      <c r="P16" s="312">
        <f t="shared" si="2"/>
        <v>0</v>
      </c>
      <c r="Q16" s="314">
        <f t="shared" si="2"/>
        <v>0</v>
      </c>
      <c r="R16" s="87"/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D16" s="7"/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s="35" customFormat="1" ht="46" customHeight="1" x14ac:dyDescent="0.2">
      <c r="B17" s="7">
        <v>8</v>
      </c>
      <c r="C17" s="5"/>
      <c r="D17" s="5"/>
      <c r="E17" s="5"/>
      <c r="F17" s="53"/>
      <c r="G17" s="250"/>
      <c r="H17" s="308"/>
      <c r="I17" s="310"/>
      <c r="J17" s="311"/>
      <c r="K17" s="4"/>
      <c r="L17" s="5"/>
      <c r="M17" s="6">
        <f t="shared" si="0"/>
        <v>0</v>
      </c>
      <c r="N17" s="56"/>
      <c r="O17" s="57"/>
      <c r="P17" s="312">
        <f t="shared" si="2"/>
        <v>0</v>
      </c>
      <c r="Q17" s="314">
        <f t="shared" si="2"/>
        <v>0</v>
      </c>
      <c r="R17" s="87"/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D17" s="7"/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s="35" customFormat="1" ht="46" customHeight="1" x14ac:dyDescent="0.2">
      <c r="B18" s="7">
        <v>9</v>
      </c>
      <c r="C18" s="5"/>
      <c r="D18" s="5"/>
      <c r="E18" s="5"/>
      <c r="F18" s="53"/>
      <c r="G18" s="250"/>
      <c r="H18" s="308"/>
      <c r="I18" s="310"/>
      <c r="J18" s="311"/>
      <c r="K18" s="4"/>
      <c r="L18" s="5"/>
      <c r="M18" s="6">
        <f t="shared" si="0"/>
        <v>0</v>
      </c>
      <c r="N18" s="56"/>
      <c r="O18" s="57"/>
      <c r="P18" s="312">
        <f t="shared" si="2"/>
        <v>0</v>
      </c>
      <c r="Q18" s="314">
        <f t="shared" si="2"/>
        <v>0</v>
      </c>
      <c r="R18" s="87"/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D18" s="7"/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s="35" customFormat="1" ht="46" customHeight="1" x14ac:dyDescent="0.2">
      <c r="B19" s="7">
        <v>10</v>
      </c>
      <c r="C19" s="5"/>
      <c r="D19" s="5"/>
      <c r="E19" s="5"/>
      <c r="F19" s="53"/>
      <c r="G19" s="250"/>
      <c r="H19" s="308"/>
      <c r="I19" s="310"/>
      <c r="J19" s="311"/>
      <c r="K19" s="4"/>
      <c r="L19" s="5"/>
      <c r="M19" s="6">
        <f t="shared" si="0"/>
        <v>0</v>
      </c>
      <c r="N19" s="56"/>
      <c r="O19" s="57"/>
      <c r="P19" s="312">
        <f t="shared" si="2"/>
        <v>0</v>
      </c>
      <c r="Q19" s="314">
        <f t="shared" si="2"/>
        <v>0</v>
      </c>
      <c r="R19" s="87"/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D19" s="7"/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s="35" customFormat="1" ht="46" customHeight="1" x14ac:dyDescent="0.2">
      <c r="B20" s="7">
        <v>11</v>
      </c>
      <c r="C20" s="5"/>
      <c r="D20" s="5"/>
      <c r="E20" s="5"/>
      <c r="F20" s="53"/>
      <c r="G20" s="250"/>
      <c r="H20" s="308"/>
      <c r="I20" s="310"/>
      <c r="J20" s="311"/>
      <c r="K20" s="4"/>
      <c r="L20" s="5"/>
      <c r="M20" s="6">
        <f t="shared" si="0"/>
        <v>0</v>
      </c>
      <c r="N20" s="56"/>
      <c r="O20" s="57"/>
      <c r="P20" s="312">
        <f t="shared" si="2"/>
        <v>0</v>
      </c>
      <c r="Q20" s="314">
        <f t="shared" si="2"/>
        <v>0</v>
      </c>
      <c r="R20" s="87"/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D20" s="7"/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s="35" customFormat="1" ht="46" customHeight="1" x14ac:dyDescent="0.2">
      <c r="B21" s="7">
        <v>12</v>
      </c>
      <c r="C21" s="5"/>
      <c r="D21" s="5"/>
      <c r="E21" s="5"/>
      <c r="F21" s="53"/>
      <c r="G21" s="250"/>
      <c r="H21" s="308"/>
      <c r="I21" s="310"/>
      <c r="J21" s="311"/>
      <c r="K21" s="4"/>
      <c r="L21" s="5"/>
      <c r="M21" s="6">
        <f t="shared" si="0"/>
        <v>0</v>
      </c>
      <c r="N21" s="56"/>
      <c r="O21" s="57"/>
      <c r="P21" s="312">
        <f t="shared" si="2"/>
        <v>0</v>
      </c>
      <c r="Q21" s="314">
        <f t="shared" si="2"/>
        <v>0</v>
      </c>
      <c r="R21" s="87"/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D21" s="7"/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s="35" customFormat="1" ht="46" customHeight="1" x14ac:dyDescent="0.2">
      <c r="B22" s="7">
        <v>13</v>
      </c>
      <c r="C22" s="5"/>
      <c r="D22" s="5"/>
      <c r="E22" s="5"/>
      <c r="F22" s="53"/>
      <c r="G22" s="250"/>
      <c r="H22" s="308"/>
      <c r="I22" s="310"/>
      <c r="J22" s="311"/>
      <c r="K22" s="4"/>
      <c r="L22" s="5"/>
      <c r="M22" s="6">
        <f t="shared" si="0"/>
        <v>0</v>
      </c>
      <c r="N22" s="56"/>
      <c r="O22" s="57"/>
      <c r="P22" s="312">
        <f t="shared" si="2"/>
        <v>0</v>
      </c>
      <c r="Q22" s="314">
        <f t="shared" si="2"/>
        <v>0</v>
      </c>
      <c r="R22" s="87"/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D22" s="7"/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s="35" customFormat="1" ht="46" customHeight="1" x14ac:dyDescent="0.2">
      <c r="B23" s="7">
        <v>14</v>
      </c>
      <c r="C23" s="5"/>
      <c r="D23" s="5"/>
      <c r="E23" s="5"/>
      <c r="F23" s="53"/>
      <c r="G23" s="250"/>
      <c r="H23" s="308"/>
      <c r="I23" s="310"/>
      <c r="J23" s="311"/>
      <c r="K23" s="4"/>
      <c r="L23" s="5"/>
      <c r="M23" s="6">
        <f t="shared" si="0"/>
        <v>0</v>
      </c>
      <c r="N23" s="56"/>
      <c r="O23" s="57"/>
      <c r="P23" s="312">
        <f t="shared" si="2"/>
        <v>0</v>
      </c>
      <c r="Q23" s="314">
        <f t="shared" si="2"/>
        <v>0</v>
      </c>
      <c r="R23" s="87"/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D23" s="7"/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s="35" customFormat="1" ht="46" customHeight="1" x14ac:dyDescent="0.2">
      <c r="B24" s="7">
        <v>15</v>
      </c>
      <c r="C24" s="5"/>
      <c r="D24" s="5"/>
      <c r="E24" s="5"/>
      <c r="F24" s="53"/>
      <c r="G24" s="250"/>
      <c r="H24" s="308"/>
      <c r="I24" s="310"/>
      <c r="J24" s="311"/>
      <c r="K24" s="4"/>
      <c r="L24" s="5"/>
      <c r="M24" s="6">
        <f t="shared" si="0"/>
        <v>0</v>
      </c>
      <c r="N24" s="56"/>
      <c r="O24" s="57"/>
      <c r="P24" s="312">
        <f t="shared" si="2"/>
        <v>0</v>
      </c>
      <c r="Q24" s="314">
        <f t="shared" si="2"/>
        <v>0</v>
      </c>
      <c r="R24" s="87"/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D24" s="7"/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s="35" customFormat="1" ht="46" customHeight="1" x14ac:dyDescent="0.2">
      <c r="B25" s="7">
        <v>16</v>
      </c>
      <c r="C25" s="5"/>
      <c r="D25" s="5"/>
      <c r="E25" s="5"/>
      <c r="F25" s="53"/>
      <c r="G25" s="250"/>
      <c r="H25" s="308"/>
      <c r="I25" s="310"/>
      <c r="J25" s="311"/>
      <c r="K25" s="4"/>
      <c r="L25" s="5"/>
      <c r="M25" s="6">
        <f t="shared" si="0"/>
        <v>0</v>
      </c>
      <c r="N25" s="56"/>
      <c r="O25" s="57"/>
      <c r="P25" s="312">
        <f t="shared" si="2"/>
        <v>0</v>
      </c>
      <c r="Q25" s="314">
        <f t="shared" si="2"/>
        <v>0</v>
      </c>
      <c r="R25" s="87"/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D25" s="7"/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s="35" customFormat="1" ht="46" customHeight="1" x14ac:dyDescent="0.2">
      <c r="B26" s="7">
        <v>17</v>
      </c>
      <c r="C26" s="5"/>
      <c r="D26" s="5"/>
      <c r="E26" s="5"/>
      <c r="F26" s="53"/>
      <c r="G26" s="250"/>
      <c r="H26" s="308"/>
      <c r="I26" s="310"/>
      <c r="J26" s="311"/>
      <c r="K26" s="4"/>
      <c r="L26" s="5"/>
      <c r="M26" s="6">
        <f t="shared" si="0"/>
        <v>0</v>
      </c>
      <c r="N26" s="56"/>
      <c r="O26" s="57"/>
      <c r="P26" s="312">
        <f t="shared" si="2"/>
        <v>0</v>
      </c>
      <c r="Q26" s="314">
        <f t="shared" si="2"/>
        <v>0</v>
      </c>
      <c r="R26" s="87"/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D26" s="7"/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s="35" customFormat="1" ht="46" customHeight="1" x14ac:dyDescent="0.2">
      <c r="B27" s="7">
        <v>18</v>
      </c>
      <c r="C27" s="5"/>
      <c r="D27" s="5"/>
      <c r="E27" s="5"/>
      <c r="F27" s="53"/>
      <c r="G27" s="250"/>
      <c r="H27" s="308"/>
      <c r="I27" s="310"/>
      <c r="J27" s="311"/>
      <c r="K27" s="4"/>
      <c r="L27" s="5"/>
      <c r="M27" s="6">
        <f t="shared" si="0"/>
        <v>0</v>
      </c>
      <c r="N27" s="56"/>
      <c r="O27" s="57"/>
      <c r="P27" s="312">
        <f t="shared" si="2"/>
        <v>0</v>
      </c>
      <c r="Q27" s="314">
        <f t="shared" si="2"/>
        <v>0</v>
      </c>
      <c r="R27" s="87"/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D27" s="7"/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s="35" customFormat="1" ht="46" customHeight="1" x14ac:dyDescent="0.2">
      <c r="B28" s="7">
        <v>19</v>
      </c>
      <c r="C28" s="5"/>
      <c r="D28" s="5"/>
      <c r="E28" s="5"/>
      <c r="F28" s="53"/>
      <c r="G28" s="250"/>
      <c r="H28" s="308"/>
      <c r="I28" s="310"/>
      <c r="J28" s="311"/>
      <c r="K28" s="4"/>
      <c r="L28" s="5"/>
      <c r="M28" s="6">
        <f t="shared" si="0"/>
        <v>0</v>
      </c>
      <c r="N28" s="56"/>
      <c r="O28" s="57"/>
      <c r="P28" s="312">
        <f t="shared" si="2"/>
        <v>0</v>
      </c>
      <c r="Q28" s="314">
        <f t="shared" si="2"/>
        <v>0</v>
      </c>
      <c r="R28" s="87"/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D28" s="7"/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s="35" customFormat="1" ht="46" customHeight="1" x14ac:dyDescent="0.2">
      <c r="B29" s="7">
        <v>20</v>
      </c>
      <c r="C29" s="5"/>
      <c r="D29" s="5"/>
      <c r="E29" s="5"/>
      <c r="F29" s="53"/>
      <c r="G29" s="250"/>
      <c r="H29" s="308"/>
      <c r="I29" s="310"/>
      <c r="J29" s="311"/>
      <c r="K29" s="4"/>
      <c r="L29" s="5"/>
      <c r="M29" s="6">
        <f t="shared" si="0"/>
        <v>0</v>
      </c>
      <c r="N29" s="56"/>
      <c r="O29" s="57"/>
      <c r="P29" s="312">
        <f t="shared" si="2"/>
        <v>0</v>
      </c>
      <c r="Q29" s="314">
        <f t="shared" si="2"/>
        <v>0</v>
      </c>
      <c r="R29" s="87"/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D29" s="7"/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s="35" customFormat="1" ht="46" customHeight="1" x14ac:dyDescent="0.2">
      <c r="B30" s="7">
        <v>21</v>
      </c>
      <c r="C30" s="5"/>
      <c r="D30" s="5"/>
      <c r="E30" s="5"/>
      <c r="F30" s="53"/>
      <c r="G30" s="250"/>
      <c r="H30" s="308"/>
      <c r="I30" s="310"/>
      <c r="J30" s="311"/>
      <c r="K30" s="4"/>
      <c r="L30" s="5"/>
      <c r="M30" s="6">
        <f t="shared" si="0"/>
        <v>0</v>
      </c>
      <c r="N30" s="56"/>
      <c r="O30" s="57"/>
      <c r="P30" s="312">
        <f t="shared" si="2"/>
        <v>0</v>
      </c>
      <c r="Q30" s="314">
        <f t="shared" si="2"/>
        <v>0</v>
      </c>
      <c r="R30" s="87"/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D30" s="7"/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s="35" customFormat="1" ht="46" customHeight="1" x14ac:dyDescent="0.2">
      <c r="B31" s="7">
        <v>22</v>
      </c>
      <c r="C31" s="5"/>
      <c r="D31" s="5"/>
      <c r="E31" s="5"/>
      <c r="F31" s="53"/>
      <c r="G31" s="250"/>
      <c r="H31" s="308"/>
      <c r="I31" s="310"/>
      <c r="J31" s="311"/>
      <c r="K31" s="4"/>
      <c r="L31" s="5"/>
      <c r="M31" s="6">
        <f t="shared" si="0"/>
        <v>0</v>
      </c>
      <c r="N31" s="56"/>
      <c r="O31" s="57"/>
      <c r="P31" s="312">
        <f t="shared" si="2"/>
        <v>0</v>
      </c>
      <c r="Q31" s="314">
        <f t="shared" si="2"/>
        <v>0</v>
      </c>
      <c r="R31" s="87"/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D31" s="7"/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s="35" customFormat="1" ht="46" customHeight="1" x14ac:dyDescent="0.2">
      <c r="B32" s="7">
        <v>23</v>
      </c>
      <c r="C32" s="5"/>
      <c r="D32" s="5"/>
      <c r="E32" s="5"/>
      <c r="F32" s="53"/>
      <c r="G32" s="250"/>
      <c r="H32" s="308"/>
      <c r="I32" s="310"/>
      <c r="J32" s="311"/>
      <c r="K32" s="4"/>
      <c r="L32" s="5"/>
      <c r="M32" s="6">
        <f t="shared" si="0"/>
        <v>0</v>
      </c>
      <c r="N32" s="56"/>
      <c r="O32" s="57"/>
      <c r="P32" s="312">
        <f t="shared" si="2"/>
        <v>0</v>
      </c>
      <c r="Q32" s="314">
        <f t="shared" si="2"/>
        <v>0</v>
      </c>
      <c r="R32" s="87"/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D32" s="7"/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s="35" customFormat="1" ht="46" customHeight="1" x14ac:dyDescent="0.2">
      <c r="B33" s="7">
        <v>24</v>
      </c>
      <c r="C33" s="5"/>
      <c r="D33" s="5"/>
      <c r="E33" s="5"/>
      <c r="F33" s="53"/>
      <c r="G33" s="250"/>
      <c r="H33" s="308"/>
      <c r="I33" s="310"/>
      <c r="J33" s="311"/>
      <c r="K33" s="4"/>
      <c r="L33" s="5"/>
      <c r="M33" s="6">
        <f t="shared" si="0"/>
        <v>0</v>
      </c>
      <c r="N33" s="56"/>
      <c r="O33" s="57"/>
      <c r="P33" s="312">
        <f t="shared" si="2"/>
        <v>0</v>
      </c>
      <c r="Q33" s="314">
        <f t="shared" si="2"/>
        <v>0</v>
      </c>
      <c r="R33" s="87"/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D33" s="7"/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s="35" customFormat="1" ht="46" customHeight="1" x14ac:dyDescent="0.2">
      <c r="B34" s="7">
        <v>25</v>
      </c>
      <c r="C34" s="5"/>
      <c r="D34" s="5"/>
      <c r="E34" s="5"/>
      <c r="F34" s="53"/>
      <c r="G34" s="250"/>
      <c r="H34" s="308"/>
      <c r="I34" s="310"/>
      <c r="J34" s="311"/>
      <c r="K34" s="4"/>
      <c r="L34" s="5"/>
      <c r="M34" s="6">
        <f t="shared" si="0"/>
        <v>0</v>
      </c>
      <c r="N34" s="56"/>
      <c r="O34" s="57"/>
      <c r="P34" s="312">
        <f t="shared" si="2"/>
        <v>0</v>
      </c>
      <c r="Q34" s="314">
        <f t="shared" si="2"/>
        <v>0</v>
      </c>
      <c r="R34" s="87"/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D34" s="7"/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s="35" customFormat="1" ht="46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6">
        <f t="shared" si="0"/>
        <v>0</v>
      </c>
      <c r="N35" s="56"/>
      <c r="O35" s="57"/>
      <c r="P35" s="312">
        <f t="shared" si="2"/>
        <v>0</v>
      </c>
      <c r="Q35" s="314">
        <f t="shared" si="2"/>
        <v>0</v>
      </c>
      <c r="R35" s="87"/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D35" s="7"/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s="35" customFormat="1" ht="46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56"/>
      <c r="O36" s="57"/>
      <c r="P36" s="312">
        <f t="shared" si="2"/>
        <v>0</v>
      </c>
      <c r="Q36" s="314">
        <f t="shared" si="2"/>
        <v>0</v>
      </c>
      <c r="R36" s="87"/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D36" s="7"/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s="35" customFormat="1" ht="46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56"/>
      <c r="O37" s="57"/>
      <c r="P37" s="312">
        <f t="shared" si="2"/>
        <v>0</v>
      </c>
      <c r="Q37" s="314">
        <f t="shared" si="2"/>
        <v>0</v>
      </c>
      <c r="R37" s="87"/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D37" s="7"/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s="35" customFormat="1" ht="46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56"/>
      <c r="O38" s="57"/>
      <c r="P38" s="312">
        <f t="shared" si="2"/>
        <v>0</v>
      </c>
      <c r="Q38" s="314">
        <f t="shared" si="2"/>
        <v>0</v>
      </c>
      <c r="R38" s="87"/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D38" s="7"/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s="35" customFormat="1" ht="46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56"/>
      <c r="O39" s="57"/>
      <c r="P39" s="312">
        <f t="shared" si="2"/>
        <v>0</v>
      </c>
      <c r="Q39" s="314">
        <f t="shared" si="2"/>
        <v>0</v>
      </c>
      <c r="R39" s="87"/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D39" s="7"/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s="35" customFormat="1" ht="46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56"/>
      <c r="O40" s="57"/>
      <c r="P40" s="312">
        <f t="shared" si="2"/>
        <v>0</v>
      </c>
      <c r="Q40" s="314">
        <f t="shared" si="2"/>
        <v>0</v>
      </c>
      <c r="R40" s="87"/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D40" s="7"/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s="35" customFormat="1" ht="46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56"/>
      <c r="O41" s="57"/>
      <c r="P41" s="312">
        <f t="shared" si="2"/>
        <v>0</v>
      </c>
      <c r="Q41" s="314">
        <f t="shared" si="2"/>
        <v>0</v>
      </c>
      <c r="R41" s="87"/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D41" s="7"/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s="35" customFormat="1" ht="46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56"/>
      <c r="O42" s="57"/>
      <c r="P42" s="312">
        <f t="shared" si="2"/>
        <v>0</v>
      </c>
      <c r="Q42" s="314">
        <f t="shared" si="2"/>
        <v>0</v>
      </c>
      <c r="R42" s="87"/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D42" s="7"/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s="35" customFormat="1" ht="46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56"/>
      <c r="O43" s="57"/>
      <c r="P43" s="312">
        <f t="shared" si="2"/>
        <v>0</v>
      </c>
      <c r="Q43" s="314">
        <f t="shared" si="2"/>
        <v>0</v>
      </c>
      <c r="R43" s="87"/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D43" s="7"/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s="35" customFormat="1" ht="46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56"/>
      <c r="O44" s="57"/>
      <c r="P44" s="312">
        <f t="shared" si="2"/>
        <v>0</v>
      </c>
      <c r="Q44" s="314">
        <f t="shared" si="2"/>
        <v>0</v>
      </c>
      <c r="R44" s="87"/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D44" s="7"/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s="35" customFormat="1" ht="46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56"/>
      <c r="O45" s="57"/>
      <c r="P45" s="312">
        <f t="shared" si="2"/>
        <v>0</v>
      </c>
      <c r="Q45" s="314">
        <f t="shared" si="2"/>
        <v>0</v>
      </c>
      <c r="R45" s="87"/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D45" s="7"/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s="35" customFormat="1" ht="46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56"/>
      <c r="O46" s="57"/>
      <c r="P46" s="312">
        <f t="shared" si="2"/>
        <v>0</v>
      </c>
      <c r="Q46" s="314">
        <f t="shared" si="2"/>
        <v>0</v>
      </c>
      <c r="R46" s="87"/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D46" s="7"/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s="35" customFormat="1" ht="46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56"/>
      <c r="O47" s="57"/>
      <c r="P47" s="312">
        <f t="shared" si="2"/>
        <v>0</v>
      </c>
      <c r="Q47" s="314">
        <f t="shared" si="2"/>
        <v>0</v>
      </c>
      <c r="R47" s="87"/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D47" s="7"/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s="35" customFormat="1" ht="46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56"/>
      <c r="O48" s="57"/>
      <c r="P48" s="312">
        <f t="shared" si="2"/>
        <v>0</v>
      </c>
      <c r="Q48" s="314">
        <f t="shared" si="2"/>
        <v>0</v>
      </c>
      <c r="R48" s="87"/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D48" s="7"/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s="35" customFormat="1" ht="46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56"/>
      <c r="O49" s="57"/>
      <c r="P49" s="312">
        <f t="shared" si="2"/>
        <v>0</v>
      </c>
      <c r="Q49" s="314">
        <f t="shared" si="2"/>
        <v>0</v>
      </c>
      <c r="R49" s="87"/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D49" s="7"/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s="35" customFormat="1" ht="46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56"/>
      <c r="O50" s="57"/>
      <c r="P50" s="312">
        <f t="shared" si="2"/>
        <v>0</v>
      </c>
      <c r="Q50" s="314">
        <f t="shared" si="2"/>
        <v>0</v>
      </c>
      <c r="R50" s="87"/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D50" s="7"/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s="35" customFormat="1" ht="46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56"/>
      <c r="O51" s="57"/>
      <c r="P51" s="312">
        <f t="shared" si="2"/>
        <v>0</v>
      </c>
      <c r="Q51" s="314">
        <f t="shared" si="2"/>
        <v>0</v>
      </c>
      <c r="R51" s="87"/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D51" s="7"/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s="35" customFormat="1" ht="46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56"/>
      <c r="O52" s="57"/>
      <c r="P52" s="312">
        <f t="shared" si="2"/>
        <v>0</v>
      </c>
      <c r="Q52" s="314">
        <f t="shared" si="2"/>
        <v>0</v>
      </c>
      <c r="R52" s="87"/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D52" s="7"/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s="35" customFormat="1" ht="46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56"/>
      <c r="O53" s="57"/>
      <c r="P53" s="312">
        <f t="shared" si="2"/>
        <v>0</v>
      </c>
      <c r="Q53" s="314">
        <f t="shared" si="2"/>
        <v>0</v>
      </c>
      <c r="R53" s="87"/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D53" s="7"/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s="35" customFormat="1" ht="46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56"/>
      <c r="O54" s="57"/>
      <c r="P54" s="312">
        <f t="shared" si="2"/>
        <v>0</v>
      </c>
      <c r="Q54" s="314">
        <f t="shared" si="2"/>
        <v>0</v>
      </c>
      <c r="R54" s="87"/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D54" s="7"/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s="35" customFormat="1" ht="46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56"/>
      <c r="O55" s="57"/>
      <c r="P55" s="312">
        <f t="shared" si="2"/>
        <v>0</v>
      </c>
      <c r="Q55" s="314">
        <f t="shared" si="2"/>
        <v>0</v>
      </c>
      <c r="R55" s="87"/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D55" s="7"/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s="35" customFormat="1" ht="46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56"/>
      <c r="O56" s="57"/>
      <c r="P56" s="312">
        <f t="shared" si="2"/>
        <v>0</v>
      </c>
      <c r="Q56" s="314">
        <f t="shared" si="2"/>
        <v>0</v>
      </c>
      <c r="R56" s="87"/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D56" s="7"/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s="35" customFormat="1" ht="46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56"/>
      <c r="O57" s="57"/>
      <c r="P57" s="312">
        <f t="shared" si="2"/>
        <v>0</v>
      </c>
      <c r="Q57" s="314">
        <f t="shared" si="2"/>
        <v>0</v>
      </c>
      <c r="R57" s="87"/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D57" s="7"/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s="35" customFormat="1" ht="46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56"/>
      <c r="O58" s="57"/>
      <c r="P58" s="312">
        <f t="shared" si="2"/>
        <v>0</v>
      </c>
      <c r="Q58" s="314">
        <f t="shared" si="2"/>
        <v>0</v>
      </c>
      <c r="R58" s="87"/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D58" s="7"/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s="35" customFormat="1" ht="46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56"/>
      <c r="O59" s="57"/>
      <c r="P59" s="312">
        <f t="shared" si="2"/>
        <v>0</v>
      </c>
      <c r="Q59" s="314">
        <f t="shared" si="2"/>
        <v>0</v>
      </c>
      <c r="R59" s="87"/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D59" s="7"/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s="35" customFormat="1" ht="46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56"/>
      <c r="O60" s="57"/>
      <c r="P60" s="312">
        <f t="shared" si="2"/>
        <v>0</v>
      </c>
      <c r="Q60" s="314">
        <f t="shared" si="2"/>
        <v>0</v>
      </c>
      <c r="R60" s="87"/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D60" s="7"/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s="35" customFormat="1" ht="46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56"/>
      <c r="O61" s="57"/>
      <c r="P61" s="312">
        <f t="shared" si="2"/>
        <v>0</v>
      </c>
      <c r="Q61" s="314">
        <f t="shared" si="2"/>
        <v>0</v>
      </c>
      <c r="R61" s="87"/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D61" s="7"/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s="35" customFormat="1" ht="46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56"/>
      <c r="O62" s="57"/>
      <c r="P62" s="312">
        <f t="shared" si="2"/>
        <v>0</v>
      </c>
      <c r="Q62" s="314">
        <f t="shared" si="2"/>
        <v>0</v>
      </c>
      <c r="R62" s="87"/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D62" s="7"/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s="35" customFormat="1" ht="46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56"/>
      <c r="O63" s="57"/>
      <c r="P63" s="312">
        <f t="shared" si="2"/>
        <v>0</v>
      </c>
      <c r="Q63" s="314">
        <f t="shared" si="2"/>
        <v>0</v>
      </c>
      <c r="R63" s="87"/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D63" s="7"/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s="35" customFormat="1" ht="46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56"/>
      <c r="O64" s="57"/>
      <c r="P64" s="312">
        <f t="shared" si="2"/>
        <v>0</v>
      </c>
      <c r="Q64" s="314">
        <f t="shared" si="2"/>
        <v>0</v>
      </c>
      <c r="R64" s="87"/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D64" s="7"/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s="35" customFormat="1" ht="46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56"/>
      <c r="O65" s="57"/>
      <c r="P65" s="312">
        <f t="shared" si="2"/>
        <v>0</v>
      </c>
      <c r="Q65" s="314">
        <f t="shared" si="2"/>
        <v>0</v>
      </c>
      <c r="R65" s="87"/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D65" s="7"/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s="35" customFormat="1" ht="46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56"/>
      <c r="O66" s="57"/>
      <c r="P66" s="312">
        <f t="shared" si="2"/>
        <v>0</v>
      </c>
      <c r="Q66" s="314">
        <f t="shared" si="2"/>
        <v>0</v>
      </c>
      <c r="R66" s="87"/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D66" s="7"/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s="35" customFormat="1" ht="46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56"/>
      <c r="O67" s="57"/>
      <c r="P67" s="312">
        <f t="shared" si="2"/>
        <v>0</v>
      </c>
      <c r="Q67" s="314">
        <f t="shared" si="2"/>
        <v>0</v>
      </c>
      <c r="R67" s="87"/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D67" s="7"/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s="35" customFormat="1" ht="46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56"/>
      <c r="O68" s="57"/>
      <c r="P68" s="312">
        <f t="shared" si="2"/>
        <v>0</v>
      </c>
      <c r="Q68" s="314">
        <f t="shared" si="2"/>
        <v>0</v>
      </c>
      <c r="R68" s="87"/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D68" s="7"/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s="35" customFormat="1" ht="46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56"/>
      <c r="O69" s="57"/>
      <c r="P69" s="312">
        <f t="shared" si="2"/>
        <v>0</v>
      </c>
      <c r="Q69" s="314">
        <f t="shared" si="2"/>
        <v>0</v>
      </c>
      <c r="R69" s="87"/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D69" s="7"/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s="35" customFormat="1" ht="46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56"/>
      <c r="O70" s="57"/>
      <c r="P70" s="312">
        <f t="shared" si="2"/>
        <v>0</v>
      </c>
      <c r="Q70" s="314">
        <f t="shared" si="2"/>
        <v>0</v>
      </c>
      <c r="R70" s="87"/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D70" s="7"/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s="35" customFormat="1" ht="46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56"/>
      <c r="O71" s="57"/>
      <c r="P71" s="312">
        <f t="shared" si="2"/>
        <v>0</v>
      </c>
      <c r="Q71" s="314">
        <f t="shared" si="2"/>
        <v>0</v>
      </c>
      <c r="R71" s="87"/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D71" s="7"/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s="35" customFormat="1" ht="46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56"/>
      <c r="O72" s="57"/>
      <c r="P72" s="312">
        <f t="shared" si="2"/>
        <v>0</v>
      </c>
      <c r="Q72" s="314">
        <f t="shared" si="2"/>
        <v>0</v>
      </c>
      <c r="R72" s="87"/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D72" s="7"/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s="35" customFormat="1" ht="46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56"/>
      <c r="O73" s="57"/>
      <c r="P73" s="312">
        <f t="shared" si="2"/>
        <v>0</v>
      </c>
      <c r="Q73" s="314">
        <f t="shared" si="2"/>
        <v>0</v>
      </c>
      <c r="R73" s="87"/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D73" s="7"/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s="35" customFormat="1" ht="46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56"/>
      <c r="O74" s="57"/>
      <c r="P74" s="312">
        <f t="shared" si="2"/>
        <v>0</v>
      </c>
      <c r="Q74" s="314">
        <f t="shared" si="2"/>
        <v>0</v>
      </c>
      <c r="R74" s="87"/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D74" s="7"/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s="35" customFormat="1" ht="46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56"/>
      <c r="O75" s="57"/>
      <c r="P75" s="312">
        <f t="shared" ref="P75:Q138" si="30">IF(I75=70,G75*1,0)</f>
        <v>0</v>
      </c>
      <c r="Q75" s="314">
        <f t="shared" si="30"/>
        <v>0</v>
      </c>
      <c r="R75" s="87"/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D75" s="7"/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s="35" customFormat="1" ht="46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56"/>
      <c r="O76" s="57"/>
      <c r="P76" s="312">
        <f t="shared" si="30"/>
        <v>0</v>
      </c>
      <c r="Q76" s="314">
        <f t="shared" si="30"/>
        <v>0</v>
      </c>
      <c r="R76" s="87"/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D76" s="7"/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s="35" customFormat="1" ht="46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56"/>
      <c r="O77" s="57"/>
      <c r="P77" s="312">
        <f t="shared" si="30"/>
        <v>0</v>
      </c>
      <c r="Q77" s="314">
        <f t="shared" si="30"/>
        <v>0</v>
      </c>
      <c r="R77" s="87"/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D77" s="7"/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s="35" customFormat="1" ht="46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56"/>
      <c r="O78" s="57"/>
      <c r="P78" s="312">
        <f t="shared" si="30"/>
        <v>0</v>
      </c>
      <c r="Q78" s="314">
        <f t="shared" si="30"/>
        <v>0</v>
      </c>
      <c r="R78" s="87"/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D78" s="7"/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s="35" customFormat="1" ht="46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56"/>
      <c r="O79" s="57"/>
      <c r="P79" s="312">
        <f t="shared" si="30"/>
        <v>0</v>
      </c>
      <c r="Q79" s="314">
        <f t="shared" si="30"/>
        <v>0</v>
      </c>
      <c r="R79" s="87"/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D79" s="7"/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s="35" customFormat="1" ht="46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56"/>
      <c r="O80" s="57"/>
      <c r="P80" s="312">
        <f t="shared" si="30"/>
        <v>0</v>
      </c>
      <c r="Q80" s="314">
        <f t="shared" si="30"/>
        <v>0</v>
      </c>
      <c r="R80" s="87"/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D80" s="7"/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s="35" customFormat="1" ht="46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56"/>
      <c r="O81" s="57"/>
      <c r="P81" s="312">
        <f t="shared" si="30"/>
        <v>0</v>
      </c>
      <c r="Q81" s="314">
        <f t="shared" si="30"/>
        <v>0</v>
      </c>
      <c r="R81" s="87"/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D81" s="7"/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s="35" customFormat="1" ht="46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56"/>
      <c r="O82" s="57"/>
      <c r="P82" s="312">
        <f t="shared" si="30"/>
        <v>0</v>
      </c>
      <c r="Q82" s="314">
        <f t="shared" si="30"/>
        <v>0</v>
      </c>
      <c r="R82" s="87"/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D82" s="7"/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s="35" customFormat="1" ht="46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56"/>
      <c r="O83" s="57"/>
      <c r="P83" s="312">
        <f t="shared" si="30"/>
        <v>0</v>
      </c>
      <c r="Q83" s="314">
        <f t="shared" si="30"/>
        <v>0</v>
      </c>
      <c r="R83" s="87"/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D83" s="7"/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s="35" customFormat="1" ht="46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56"/>
      <c r="O84" s="57"/>
      <c r="P84" s="312">
        <f t="shared" si="30"/>
        <v>0</v>
      </c>
      <c r="Q84" s="314">
        <f t="shared" si="30"/>
        <v>0</v>
      </c>
      <c r="R84" s="87"/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D84" s="7"/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s="35" customFormat="1" ht="46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56"/>
      <c r="O85" s="57"/>
      <c r="P85" s="312">
        <f t="shared" si="30"/>
        <v>0</v>
      </c>
      <c r="Q85" s="314">
        <f t="shared" si="30"/>
        <v>0</v>
      </c>
      <c r="R85" s="87"/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D85" s="7"/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s="35" customFormat="1" ht="46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56"/>
      <c r="O86" s="57"/>
      <c r="P86" s="312">
        <f t="shared" si="30"/>
        <v>0</v>
      </c>
      <c r="Q86" s="314">
        <f t="shared" si="30"/>
        <v>0</v>
      </c>
      <c r="R86" s="87"/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D86" s="7"/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s="35" customFormat="1" ht="46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56"/>
      <c r="O87" s="57"/>
      <c r="P87" s="312">
        <f t="shared" si="30"/>
        <v>0</v>
      </c>
      <c r="Q87" s="314">
        <f t="shared" si="30"/>
        <v>0</v>
      </c>
      <c r="R87" s="87"/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D87" s="7"/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s="35" customFormat="1" ht="46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56"/>
      <c r="O88" s="57"/>
      <c r="P88" s="312">
        <f t="shared" si="30"/>
        <v>0</v>
      </c>
      <c r="Q88" s="314">
        <f t="shared" si="30"/>
        <v>0</v>
      </c>
      <c r="R88" s="87"/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D88" s="7"/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s="35" customFormat="1" ht="46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56"/>
      <c r="O89" s="57"/>
      <c r="P89" s="312">
        <f t="shared" si="30"/>
        <v>0</v>
      </c>
      <c r="Q89" s="314">
        <f t="shared" si="30"/>
        <v>0</v>
      </c>
      <c r="R89" s="87"/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D89" s="7"/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s="35" customFormat="1" ht="46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56"/>
      <c r="O90" s="57"/>
      <c r="P90" s="312">
        <f t="shared" si="30"/>
        <v>0</v>
      </c>
      <c r="Q90" s="314">
        <f t="shared" si="30"/>
        <v>0</v>
      </c>
      <c r="R90" s="87"/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D90" s="7"/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s="35" customFormat="1" ht="46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56"/>
      <c r="O91" s="57"/>
      <c r="P91" s="312">
        <f t="shared" si="30"/>
        <v>0</v>
      </c>
      <c r="Q91" s="314">
        <f t="shared" si="30"/>
        <v>0</v>
      </c>
      <c r="R91" s="87"/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D91" s="7"/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s="35" customFormat="1" ht="46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56"/>
      <c r="O92" s="57"/>
      <c r="P92" s="312">
        <f t="shared" si="30"/>
        <v>0</v>
      </c>
      <c r="Q92" s="314">
        <f t="shared" si="30"/>
        <v>0</v>
      </c>
      <c r="R92" s="87"/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D92" s="7"/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s="35" customFormat="1" ht="46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56"/>
      <c r="O93" s="57"/>
      <c r="P93" s="312">
        <f t="shared" si="30"/>
        <v>0</v>
      </c>
      <c r="Q93" s="314">
        <f t="shared" si="30"/>
        <v>0</v>
      </c>
      <c r="R93" s="87"/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D93" s="7"/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s="35" customFormat="1" ht="46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56"/>
      <c r="O94" s="57"/>
      <c r="P94" s="312">
        <f t="shared" si="30"/>
        <v>0</v>
      </c>
      <c r="Q94" s="314">
        <f t="shared" si="30"/>
        <v>0</v>
      </c>
      <c r="R94" s="87"/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D94" s="7"/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s="35" customFormat="1" ht="46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56"/>
      <c r="O95" s="57"/>
      <c r="P95" s="312">
        <f t="shared" si="30"/>
        <v>0</v>
      </c>
      <c r="Q95" s="314">
        <f t="shared" si="30"/>
        <v>0</v>
      </c>
      <c r="R95" s="87"/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D95" s="7"/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s="35" customFormat="1" ht="46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56"/>
      <c r="O96" s="57"/>
      <c r="P96" s="312">
        <f t="shared" si="30"/>
        <v>0</v>
      </c>
      <c r="Q96" s="314">
        <f t="shared" si="30"/>
        <v>0</v>
      </c>
      <c r="R96" s="87"/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D96" s="7"/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s="35" customFormat="1" ht="46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56"/>
      <c r="O97" s="57"/>
      <c r="P97" s="312">
        <f t="shared" si="30"/>
        <v>0</v>
      </c>
      <c r="Q97" s="314">
        <f t="shared" si="30"/>
        <v>0</v>
      </c>
      <c r="R97" s="87"/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D97" s="7"/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s="35" customFormat="1" ht="46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56"/>
      <c r="O98" s="57"/>
      <c r="P98" s="312">
        <f t="shared" si="30"/>
        <v>0</v>
      </c>
      <c r="Q98" s="314">
        <f t="shared" si="30"/>
        <v>0</v>
      </c>
      <c r="R98" s="87"/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D98" s="7"/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s="35" customFormat="1" ht="46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56"/>
      <c r="O99" s="57"/>
      <c r="P99" s="312">
        <f t="shared" si="30"/>
        <v>0</v>
      </c>
      <c r="Q99" s="314">
        <f t="shared" si="30"/>
        <v>0</v>
      </c>
      <c r="R99" s="87"/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D99" s="7"/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s="35" customFormat="1" ht="46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56"/>
      <c r="O100" s="57"/>
      <c r="P100" s="312">
        <f t="shared" si="30"/>
        <v>0</v>
      </c>
      <c r="Q100" s="314">
        <f t="shared" si="30"/>
        <v>0</v>
      </c>
      <c r="R100" s="87"/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D100" s="7"/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s="35" customFormat="1" ht="46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56"/>
      <c r="O101" s="57"/>
      <c r="P101" s="312">
        <f t="shared" si="30"/>
        <v>0</v>
      </c>
      <c r="Q101" s="314">
        <f t="shared" si="30"/>
        <v>0</v>
      </c>
      <c r="R101" s="87"/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D101" s="7"/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s="35" customFormat="1" ht="46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56"/>
      <c r="O102" s="57"/>
      <c r="P102" s="312">
        <f t="shared" si="30"/>
        <v>0</v>
      </c>
      <c r="Q102" s="314">
        <f t="shared" si="30"/>
        <v>0</v>
      </c>
      <c r="R102" s="87"/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D102" s="7"/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s="35" customFormat="1" ht="46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56"/>
      <c r="O103" s="57"/>
      <c r="P103" s="312">
        <f t="shared" si="30"/>
        <v>0</v>
      </c>
      <c r="Q103" s="314">
        <f t="shared" si="30"/>
        <v>0</v>
      </c>
      <c r="R103" s="87"/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D103" s="7"/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s="35" customFormat="1" ht="46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56"/>
      <c r="O104" s="57"/>
      <c r="P104" s="312">
        <f t="shared" si="30"/>
        <v>0</v>
      </c>
      <c r="Q104" s="314">
        <f t="shared" si="30"/>
        <v>0</v>
      </c>
      <c r="R104" s="87"/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D104" s="7"/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s="35" customFormat="1" ht="46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56"/>
      <c r="O105" s="57"/>
      <c r="P105" s="312">
        <f t="shared" si="30"/>
        <v>0</v>
      </c>
      <c r="Q105" s="314">
        <f t="shared" si="30"/>
        <v>0</v>
      </c>
      <c r="R105" s="87"/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D105" s="7"/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s="35" customFormat="1" ht="46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56"/>
      <c r="O106" s="57"/>
      <c r="P106" s="312">
        <f t="shared" si="30"/>
        <v>0</v>
      </c>
      <c r="Q106" s="314">
        <f t="shared" si="30"/>
        <v>0</v>
      </c>
      <c r="R106" s="87"/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D106" s="7"/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s="35" customFormat="1" ht="46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56"/>
      <c r="O107" s="57"/>
      <c r="P107" s="312">
        <f t="shared" si="30"/>
        <v>0</v>
      </c>
      <c r="Q107" s="314">
        <f t="shared" si="30"/>
        <v>0</v>
      </c>
      <c r="R107" s="87"/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D107" s="7"/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s="35" customFormat="1" ht="46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56"/>
      <c r="O108" s="57"/>
      <c r="P108" s="312">
        <f t="shared" si="30"/>
        <v>0</v>
      </c>
      <c r="Q108" s="314">
        <f t="shared" si="30"/>
        <v>0</v>
      </c>
      <c r="R108" s="87"/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D108" s="7"/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s="35" customFormat="1" ht="46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56"/>
      <c r="O109" s="57"/>
      <c r="P109" s="312">
        <f t="shared" si="30"/>
        <v>0</v>
      </c>
      <c r="Q109" s="314">
        <f t="shared" si="30"/>
        <v>0</v>
      </c>
      <c r="R109" s="87"/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D109" s="7"/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s="35" customFormat="1" ht="46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56"/>
      <c r="O110" s="57"/>
      <c r="P110" s="312">
        <f t="shared" si="30"/>
        <v>0</v>
      </c>
      <c r="Q110" s="314">
        <f t="shared" si="30"/>
        <v>0</v>
      </c>
      <c r="R110" s="87"/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D110" s="7"/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s="35" customFormat="1" ht="46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56"/>
      <c r="O111" s="57"/>
      <c r="P111" s="312">
        <f t="shared" si="30"/>
        <v>0</v>
      </c>
      <c r="Q111" s="314">
        <f t="shared" si="30"/>
        <v>0</v>
      </c>
      <c r="R111" s="87"/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D111" s="7"/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s="35" customFormat="1" ht="46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56"/>
      <c r="O112" s="57"/>
      <c r="P112" s="312">
        <f t="shared" si="30"/>
        <v>0</v>
      </c>
      <c r="Q112" s="314">
        <f t="shared" si="30"/>
        <v>0</v>
      </c>
      <c r="R112" s="87"/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D112" s="7"/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s="35" customFormat="1" ht="46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56"/>
      <c r="O113" s="57"/>
      <c r="P113" s="312">
        <f t="shared" si="30"/>
        <v>0</v>
      </c>
      <c r="Q113" s="314">
        <f t="shared" si="30"/>
        <v>0</v>
      </c>
      <c r="R113" s="87"/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D113" s="7"/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s="35" customFormat="1" ht="46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56"/>
      <c r="O114" s="57"/>
      <c r="P114" s="312">
        <f t="shared" si="30"/>
        <v>0</v>
      </c>
      <c r="Q114" s="314">
        <f t="shared" si="30"/>
        <v>0</v>
      </c>
      <c r="R114" s="87"/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D114" s="7"/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s="35" customFormat="1" ht="46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56"/>
      <c r="O115" s="57"/>
      <c r="P115" s="312">
        <f t="shared" si="30"/>
        <v>0</v>
      </c>
      <c r="Q115" s="314">
        <f t="shared" si="30"/>
        <v>0</v>
      </c>
      <c r="R115" s="87"/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D115" s="7"/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s="35" customFormat="1" ht="46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56"/>
      <c r="O116" s="57"/>
      <c r="P116" s="312">
        <f t="shared" si="30"/>
        <v>0</v>
      </c>
      <c r="Q116" s="314">
        <f t="shared" si="30"/>
        <v>0</v>
      </c>
      <c r="R116" s="87"/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D116" s="7"/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s="35" customFormat="1" ht="46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56"/>
      <c r="O117" s="57"/>
      <c r="P117" s="312">
        <f t="shared" si="30"/>
        <v>0</v>
      </c>
      <c r="Q117" s="314">
        <f t="shared" si="30"/>
        <v>0</v>
      </c>
      <c r="R117" s="87"/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D117" s="7"/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s="35" customFormat="1" ht="46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56"/>
      <c r="O118" s="57"/>
      <c r="P118" s="312">
        <f t="shared" si="30"/>
        <v>0</v>
      </c>
      <c r="Q118" s="314">
        <f t="shared" si="30"/>
        <v>0</v>
      </c>
      <c r="R118" s="87"/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D118" s="7"/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s="35" customFormat="1" ht="46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56"/>
      <c r="O119" s="57"/>
      <c r="P119" s="312">
        <f t="shared" si="30"/>
        <v>0</v>
      </c>
      <c r="Q119" s="314">
        <f t="shared" si="30"/>
        <v>0</v>
      </c>
      <c r="R119" s="87"/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D119" s="7"/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s="35" customFormat="1" ht="46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56"/>
      <c r="O120" s="57"/>
      <c r="P120" s="312">
        <f t="shared" si="30"/>
        <v>0</v>
      </c>
      <c r="Q120" s="314">
        <f t="shared" si="30"/>
        <v>0</v>
      </c>
      <c r="R120" s="87"/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D120" s="7"/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s="35" customFormat="1" ht="46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56"/>
      <c r="O121" s="57"/>
      <c r="P121" s="312">
        <f t="shared" si="30"/>
        <v>0</v>
      </c>
      <c r="Q121" s="314">
        <f t="shared" si="30"/>
        <v>0</v>
      </c>
      <c r="R121" s="87"/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D121" s="7"/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s="35" customFormat="1" ht="46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56"/>
      <c r="O122" s="57"/>
      <c r="P122" s="312">
        <f t="shared" si="30"/>
        <v>0</v>
      </c>
      <c r="Q122" s="314">
        <f t="shared" si="30"/>
        <v>0</v>
      </c>
      <c r="R122" s="87"/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D122" s="7"/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s="35" customFormat="1" ht="46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56"/>
      <c r="O123" s="57"/>
      <c r="P123" s="312">
        <f t="shared" si="30"/>
        <v>0</v>
      </c>
      <c r="Q123" s="314">
        <f t="shared" si="30"/>
        <v>0</v>
      </c>
      <c r="R123" s="87"/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D123" s="7"/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s="35" customFormat="1" ht="46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56"/>
      <c r="O124" s="57"/>
      <c r="P124" s="312">
        <f t="shared" si="30"/>
        <v>0</v>
      </c>
      <c r="Q124" s="314">
        <f t="shared" si="30"/>
        <v>0</v>
      </c>
      <c r="R124" s="87"/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D124" s="7"/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s="35" customFormat="1" ht="46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56"/>
      <c r="O125" s="57"/>
      <c r="P125" s="312">
        <f t="shared" si="30"/>
        <v>0</v>
      </c>
      <c r="Q125" s="314">
        <f t="shared" si="30"/>
        <v>0</v>
      </c>
      <c r="R125" s="87"/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D125" s="7"/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s="35" customFormat="1" ht="46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56"/>
      <c r="O126" s="57"/>
      <c r="P126" s="312">
        <f t="shared" si="30"/>
        <v>0</v>
      </c>
      <c r="Q126" s="314">
        <f t="shared" si="30"/>
        <v>0</v>
      </c>
      <c r="R126" s="87"/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D126" s="7"/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s="35" customFormat="1" ht="46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56"/>
      <c r="O127" s="57"/>
      <c r="P127" s="312">
        <f t="shared" si="30"/>
        <v>0</v>
      </c>
      <c r="Q127" s="314">
        <f t="shared" si="30"/>
        <v>0</v>
      </c>
      <c r="R127" s="87"/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D127" s="7"/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s="35" customFormat="1" ht="46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56"/>
      <c r="O128" s="57"/>
      <c r="P128" s="312">
        <f t="shared" si="30"/>
        <v>0</v>
      </c>
      <c r="Q128" s="314">
        <f t="shared" si="30"/>
        <v>0</v>
      </c>
      <c r="R128" s="87"/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D128" s="7"/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s="35" customFormat="1" ht="46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56"/>
      <c r="O129" s="57"/>
      <c r="P129" s="312">
        <f t="shared" si="30"/>
        <v>0</v>
      </c>
      <c r="Q129" s="314">
        <f t="shared" si="30"/>
        <v>0</v>
      </c>
      <c r="R129" s="87"/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D129" s="7"/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s="35" customFormat="1" ht="46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56"/>
      <c r="O130" s="57"/>
      <c r="P130" s="312">
        <f t="shared" si="30"/>
        <v>0</v>
      </c>
      <c r="Q130" s="314">
        <f t="shared" si="30"/>
        <v>0</v>
      </c>
      <c r="R130" s="87"/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D130" s="7"/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s="35" customFormat="1" ht="46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56"/>
      <c r="O131" s="57"/>
      <c r="P131" s="312">
        <f t="shared" si="30"/>
        <v>0</v>
      </c>
      <c r="Q131" s="314">
        <f t="shared" si="30"/>
        <v>0</v>
      </c>
      <c r="R131" s="87"/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D131" s="7"/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s="35" customFormat="1" ht="46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56"/>
      <c r="O132" s="57"/>
      <c r="P132" s="312">
        <f t="shared" si="30"/>
        <v>0</v>
      </c>
      <c r="Q132" s="314">
        <f t="shared" si="30"/>
        <v>0</v>
      </c>
      <c r="R132" s="87"/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D132" s="7"/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s="35" customFormat="1" ht="46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56"/>
      <c r="O133" s="57"/>
      <c r="P133" s="312">
        <f t="shared" si="30"/>
        <v>0</v>
      </c>
      <c r="Q133" s="314">
        <f t="shared" si="30"/>
        <v>0</v>
      </c>
      <c r="R133" s="87"/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D133" s="7"/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ht="46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56"/>
      <c r="O134" s="57"/>
      <c r="P134" s="312">
        <f t="shared" si="30"/>
        <v>0</v>
      </c>
      <c r="Q134" s="314">
        <f t="shared" si="30"/>
        <v>0</v>
      </c>
      <c r="R134" s="70"/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s="35" customFormat="1" ht="46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56"/>
      <c r="O135" s="57"/>
      <c r="P135" s="312">
        <f t="shared" si="30"/>
        <v>0</v>
      </c>
      <c r="Q135" s="314">
        <f t="shared" si="30"/>
        <v>0</v>
      </c>
      <c r="R135" s="87"/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D135" s="7"/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s="35" customFormat="1" ht="46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R136" s="87"/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D136" s="7"/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s="35" customFormat="1" ht="46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56"/>
      <c r="O137" s="57"/>
      <c r="P137" s="312">
        <f t="shared" si="30"/>
        <v>0</v>
      </c>
      <c r="Q137" s="314">
        <f t="shared" si="30"/>
        <v>0</v>
      </c>
      <c r="R137" s="87"/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D137" s="7"/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s="35" customFormat="1" ht="46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56"/>
      <c r="O138" s="57"/>
      <c r="P138" s="312">
        <f t="shared" si="30"/>
        <v>0</v>
      </c>
      <c r="Q138" s="314">
        <f t="shared" si="30"/>
        <v>0</v>
      </c>
      <c r="R138" s="87"/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D138" s="7"/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s="35" customFormat="1" ht="46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56"/>
      <c r="O139" s="57"/>
      <c r="P139" s="312">
        <f t="shared" ref="P139:Q159" si="58">IF(I139=70,G139*1,0)</f>
        <v>0</v>
      </c>
      <c r="Q139" s="314">
        <f t="shared" si="58"/>
        <v>0</v>
      </c>
      <c r="R139" s="87"/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D139" s="7"/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s="35" customFormat="1" ht="46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81"/>
      <c r="O140" s="57"/>
      <c r="P140" s="312">
        <f t="shared" si="58"/>
        <v>0</v>
      </c>
      <c r="Q140" s="314">
        <f t="shared" si="58"/>
        <v>0</v>
      </c>
      <c r="R140" s="87"/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D140" s="7"/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s="35" customFormat="1" ht="46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81"/>
      <c r="O141" s="57"/>
      <c r="P141" s="312">
        <f t="shared" si="58"/>
        <v>0</v>
      </c>
      <c r="Q141" s="314">
        <f t="shared" si="58"/>
        <v>0</v>
      </c>
      <c r="R141" s="87"/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D141" s="7"/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s="35" customFormat="1" ht="46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R142" s="87"/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D142" s="7"/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s="35" customFormat="1" ht="46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R143" s="87"/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D143" s="7"/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s="35" customFormat="1" ht="46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R144" s="87"/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D144" s="7"/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s="35" customFormat="1" ht="46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R145" s="87"/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D145" s="7"/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s="35" customFormat="1" ht="46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R146" s="87"/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D146" s="7"/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s="35" customFormat="1" ht="46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R147" s="87"/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D147" s="7"/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s="35" customFormat="1" ht="46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R148" s="87"/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D148" s="7"/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s="35" customFormat="1" ht="46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R149" s="87"/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D149" s="7"/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s="35" customFormat="1" ht="46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R150" s="87"/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D150" s="7"/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s="35" customFormat="1" ht="46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R151" s="87"/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D151" s="7"/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s="35" customFormat="1" ht="46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R152" s="87"/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D152" s="7"/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s="35" customFormat="1" ht="46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R153" s="87"/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D153" s="7"/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s="35" customFormat="1" ht="46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R154" s="87"/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D154" s="7"/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s="35" customFormat="1" ht="46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81"/>
      <c r="O155" s="57"/>
      <c r="P155" s="312">
        <f t="shared" si="58"/>
        <v>0</v>
      </c>
      <c r="Q155" s="314">
        <f t="shared" si="58"/>
        <v>0</v>
      </c>
      <c r="R155" s="87"/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D155" s="7"/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s="35" customFormat="1" ht="46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81"/>
      <c r="O156" s="57"/>
      <c r="P156" s="312">
        <f t="shared" si="58"/>
        <v>0</v>
      </c>
      <c r="Q156" s="314">
        <f t="shared" si="58"/>
        <v>0</v>
      </c>
      <c r="R156" s="87"/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D156" s="7"/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s="35" customFormat="1" ht="46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81"/>
      <c r="O157" s="57"/>
      <c r="P157" s="312">
        <f t="shared" si="58"/>
        <v>0</v>
      </c>
      <c r="Q157" s="314">
        <f t="shared" si="58"/>
        <v>0</v>
      </c>
      <c r="R157" s="87"/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D157" s="7"/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s="35" customFormat="1" ht="46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81"/>
      <c r="O158" s="57"/>
      <c r="P158" s="312">
        <f t="shared" si="58"/>
        <v>0</v>
      </c>
      <c r="Q158" s="314">
        <f t="shared" si="58"/>
        <v>0</v>
      </c>
      <c r="R158" s="87"/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D158" s="7"/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s="35" customFormat="1" ht="46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6">
        <f t="shared" si="0"/>
        <v>0</v>
      </c>
      <c r="N159" s="81"/>
      <c r="O159" s="57"/>
      <c r="P159" s="312">
        <f t="shared" si="58"/>
        <v>0</v>
      </c>
      <c r="Q159" s="314">
        <f t="shared" si="58"/>
        <v>0</v>
      </c>
      <c r="R159" s="87"/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D159" s="7"/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s="35" customFormat="1" ht="46" customHeight="1" x14ac:dyDescent="0.2">
      <c r="C160" s="82" t="s">
        <v>186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6">
        <f>SUM(M9:M159)</f>
        <v>0</v>
      </c>
      <c r="N160" s="33"/>
      <c r="O160" s="33"/>
      <c r="P160" s="270">
        <f>SUM(P10:P159)</f>
        <v>0</v>
      </c>
      <c r="Q160" s="83">
        <f>SUM(Q10:Q159)</f>
        <v>0</v>
      </c>
      <c r="R160" s="70"/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 t="shared" si="86"/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D160" s="7"/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3:46" s="35" customFormat="1" ht="46" customHeight="1" x14ac:dyDescent="0.2">
      <c r="C161" s="54"/>
      <c r="D161" s="54"/>
      <c r="E161" s="54"/>
      <c r="F161" s="54"/>
      <c r="G161" s="54"/>
      <c r="H161" s="54"/>
      <c r="I161" s="23"/>
      <c r="J161" s="23"/>
      <c r="K161" s="54"/>
      <c r="L161" s="54"/>
      <c r="M161" s="54"/>
      <c r="N161" s="54"/>
      <c r="O161" s="54"/>
      <c r="P161" s="54"/>
      <c r="Q161" s="54"/>
      <c r="R161" s="54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3:46" ht="46" customHeight="1" thickBot="1" x14ac:dyDescent="0.25">
      <c r="C162" s="55"/>
      <c r="D162" s="55"/>
      <c r="E162" s="55"/>
      <c r="F162" s="55"/>
      <c r="G162" s="55"/>
      <c r="H162" s="55"/>
      <c r="I162" s="23"/>
      <c r="J162" s="23"/>
      <c r="K162" s="55"/>
      <c r="L162" s="55"/>
      <c r="M162" s="55"/>
      <c r="N162" s="2"/>
      <c r="O162" s="2" t="s">
        <v>127</v>
      </c>
      <c r="P162" s="2" t="s">
        <v>126</v>
      </c>
      <c r="Q162" s="2" t="s">
        <v>17</v>
      </c>
      <c r="R162" s="55"/>
      <c r="AD162" s="23"/>
    </row>
    <row r="163" spans="3:46" ht="46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R163" s="55"/>
    </row>
    <row r="164" spans="3:46" ht="46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  <c r="R164" s="55"/>
    </row>
    <row r="165" spans="3:46" ht="46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  <c r="R165" s="55"/>
    </row>
    <row r="166" spans="3:46" ht="46" customHeight="1" x14ac:dyDescent="0.2">
      <c r="M166" s="36"/>
      <c r="N166" s="39"/>
      <c r="O166" s="39"/>
      <c r="P166" s="44"/>
      <c r="Q166" s="37"/>
      <c r="R166" s="23"/>
    </row>
    <row r="167" spans="3:46" ht="46" customHeight="1" x14ac:dyDescent="0.2">
      <c r="M167" s="36"/>
      <c r="N167" s="36"/>
      <c r="O167" s="36"/>
      <c r="P167" s="44"/>
      <c r="Q167" s="37"/>
    </row>
    <row r="168" spans="3:46" x14ac:dyDescent="0.2">
      <c r="M168" s="36"/>
      <c r="N168" s="36"/>
      <c r="O168" s="36"/>
      <c r="P168" s="44"/>
      <c r="Q168" s="37"/>
    </row>
    <row r="169" spans="3:46" x14ac:dyDescent="0.2">
      <c r="F169" s="71"/>
      <c r="M169" s="36"/>
      <c r="N169" s="36"/>
      <c r="O169" s="36"/>
      <c r="P169" s="44"/>
      <c r="Q169" s="37"/>
    </row>
    <row r="170" spans="3:46" x14ac:dyDescent="0.2">
      <c r="F170" s="71"/>
      <c r="M170" s="36"/>
      <c r="N170" s="36"/>
      <c r="O170" s="36"/>
      <c r="P170" s="44"/>
      <c r="Q170" s="37"/>
    </row>
    <row r="171" spans="3:46" x14ac:dyDescent="0.2">
      <c r="K171" s="7"/>
      <c r="N171" s="36"/>
      <c r="O171" s="36"/>
    </row>
    <row r="172" spans="3:46" x14ac:dyDescent="0.2">
      <c r="K172" s="7"/>
    </row>
  </sheetData>
  <sheetProtection algorithmName="SHA-512" hashValue="ea0qtnFPsZPLqoaXhJYEsKOlgj0v2O+OHP4fYWcwTVZtCO6smeanHoTfbzGx89Y9HcR8OBD5XuFRKy+YBr2aLA==" saltValue="X6AsDWUoXlna1hhPhynKXw==" spinCount="100000" sheet="1" objects="1" scenarios="1"/>
  <autoFilter ref="B8:AT161" xr:uid="{00000000-0009-0000-0000-00000A000000}"/>
  <mergeCells count="32">
    <mergeCell ref="AT2:AT7"/>
    <mergeCell ref="Z2:Z7"/>
    <mergeCell ref="AA2:AA7"/>
    <mergeCell ref="AB2:AB7"/>
    <mergeCell ref="AF2:AF7"/>
    <mergeCell ref="AH2:AH7"/>
    <mergeCell ref="AK2:AK7"/>
    <mergeCell ref="AE2:AE7"/>
    <mergeCell ref="AN2:AN7"/>
    <mergeCell ref="AP2:AP7"/>
    <mergeCell ref="AQ2:AQ7"/>
    <mergeCell ref="AR2:AR7"/>
    <mergeCell ref="AS2:AS7"/>
    <mergeCell ref="AO2:AO7"/>
    <mergeCell ref="AM2:AM7"/>
    <mergeCell ref="AL2:AL7"/>
    <mergeCell ref="C3:D3"/>
    <mergeCell ref="C5:D5"/>
    <mergeCell ref="AI2:AI7"/>
    <mergeCell ref="AJ2:AJ7"/>
    <mergeCell ref="AC2:AC7"/>
    <mergeCell ref="I7:J7"/>
    <mergeCell ref="S2:S7"/>
    <mergeCell ref="V2:V7"/>
    <mergeCell ref="W2:W7"/>
    <mergeCell ref="X2:X7"/>
    <mergeCell ref="J3:K3"/>
    <mergeCell ref="P2:Q7"/>
    <mergeCell ref="Y2:Y7"/>
    <mergeCell ref="T2:T7"/>
    <mergeCell ref="U2:U7"/>
    <mergeCell ref="AG2:AG7"/>
  </mergeCells>
  <dataValidations count="2">
    <dataValidation type="list" allowBlank="1" showInputMessage="1" showErrorMessage="1" sqref="R9" xr:uid="{00000000-0002-0000-0A00-000000000000}">
      <formula1>#REF!</formula1>
    </dataValidation>
    <dataValidation type="list" allowBlank="1" showInputMessage="1" showErrorMessage="1" sqref="AD9:AF9 AM9:AS9" xr:uid="{00000000-0002-0000-0A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A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pageSetUpPr fitToPage="1"/>
  </sheetPr>
  <dimension ref="A1:AT172"/>
  <sheetViews>
    <sheetView workbookViewId="0"/>
  </sheetViews>
  <sheetFormatPr baseColWidth="10" defaultRowHeight="16" x14ac:dyDescent="0.2"/>
  <cols>
    <col min="1" max="1" width="3.1640625" style="7" customWidth="1"/>
    <col min="2" max="2" width="8.33203125" style="7" customWidth="1"/>
    <col min="3" max="4" width="14" style="7" customWidth="1"/>
    <col min="5" max="5" width="30.83203125" style="7" customWidth="1"/>
    <col min="6" max="6" width="39.83203125" style="72" customWidth="1"/>
    <col min="7" max="8" width="14" style="7" customWidth="1"/>
    <col min="9" max="10" width="13.83203125" style="7" customWidth="1"/>
    <col min="11" max="11" width="31" style="24" customWidth="1"/>
    <col min="12" max="12" width="31" style="7" customWidth="1"/>
    <col min="13" max="15" width="14" style="7" customWidth="1"/>
    <col min="16" max="16" width="14" style="45" hidden="1" customWidth="1"/>
    <col min="17" max="17" width="14" style="46" hidden="1" customWidth="1"/>
    <col min="18" max="18" width="3" style="7" hidden="1" customWidth="1"/>
    <col min="19" max="19" width="14" style="273" hidden="1" customWidth="1"/>
    <col min="20" max="21" width="13.83203125" style="273" hidden="1" customWidth="1"/>
    <col min="22" max="29" width="14" style="273" hidden="1" customWidth="1"/>
    <col min="30" max="30" width="2.6640625" style="7" hidden="1" customWidth="1"/>
    <col min="31" max="32" width="14" style="55" hidden="1" customWidth="1"/>
    <col min="33" max="38" width="13.83203125" style="55" hidden="1" customWidth="1"/>
    <col min="39" max="46" width="14" style="55" hidden="1" customWidth="1"/>
    <col min="47" max="16384" width="10.83203125" style="7"/>
  </cols>
  <sheetData>
    <row r="1" spans="1:46" x14ac:dyDescent="0.2">
      <c r="A1" s="23"/>
      <c r="B1" s="23"/>
      <c r="C1" s="23"/>
      <c r="D1" s="23"/>
      <c r="E1" s="23"/>
      <c r="F1" s="90"/>
      <c r="G1" s="23"/>
      <c r="H1" s="23"/>
      <c r="K1" s="91"/>
      <c r="L1" s="23"/>
      <c r="M1" s="23"/>
      <c r="N1" s="23"/>
      <c r="O1" s="23"/>
      <c r="R1" s="23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1:46" ht="25" customHeight="1" x14ac:dyDescent="0.2">
      <c r="A2" s="23"/>
      <c r="B2" s="23"/>
      <c r="C2" s="92"/>
      <c r="D2" s="23"/>
      <c r="E2" s="23"/>
      <c r="F2" s="90"/>
      <c r="G2" s="23"/>
      <c r="H2" s="23"/>
      <c r="K2" s="93"/>
      <c r="L2" s="94"/>
      <c r="M2" s="94"/>
      <c r="N2" s="94"/>
      <c r="O2" s="94"/>
      <c r="P2" s="372" t="s">
        <v>21</v>
      </c>
      <c r="Q2" s="381"/>
      <c r="R2" s="2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1:46" ht="19" x14ac:dyDescent="0.2">
      <c r="A3" s="23"/>
      <c r="B3" s="23"/>
      <c r="C3" s="380" t="s">
        <v>135</v>
      </c>
      <c r="D3" s="380"/>
      <c r="E3" s="21"/>
      <c r="F3" s="20"/>
      <c r="J3" s="361" t="s">
        <v>133</v>
      </c>
      <c r="K3" s="361"/>
      <c r="L3" s="234">
        <f>'RELEVE COMPTABLE ANNEE'!O2</f>
        <v>0</v>
      </c>
      <c r="M3" s="23"/>
      <c r="N3" s="23"/>
      <c r="O3" s="23"/>
      <c r="P3" s="374"/>
      <c r="Q3" s="382"/>
      <c r="R3" s="23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1:46" ht="19" x14ac:dyDescent="0.2">
      <c r="A4" s="23"/>
      <c r="B4" s="23"/>
      <c r="C4" s="95"/>
      <c r="D4" s="95"/>
      <c r="E4" s="21"/>
      <c r="F4" s="20"/>
      <c r="G4" s="21"/>
      <c r="H4" s="21"/>
      <c r="J4" s="21"/>
      <c r="K4" s="22"/>
      <c r="L4" s="21"/>
      <c r="M4" s="23"/>
      <c r="N4" s="23"/>
      <c r="O4" s="23"/>
      <c r="P4" s="374"/>
      <c r="Q4" s="382"/>
      <c r="R4" s="2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1:46" ht="19" x14ac:dyDescent="0.2">
      <c r="A5" s="23"/>
      <c r="B5" s="23"/>
      <c r="C5" s="380" t="s">
        <v>1</v>
      </c>
      <c r="D5" s="380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M5" s="23"/>
      <c r="N5" s="23"/>
      <c r="O5" s="23"/>
      <c r="P5" s="374"/>
      <c r="Q5" s="382"/>
      <c r="R5" s="23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1:46" ht="19" x14ac:dyDescent="0.2">
      <c r="A6" s="23"/>
      <c r="B6" s="23"/>
      <c r="C6" s="95"/>
      <c r="D6" s="95"/>
      <c r="E6" s="95"/>
      <c r="F6" s="96"/>
      <c r="G6" s="95"/>
      <c r="H6" s="95"/>
      <c r="I6" s="21"/>
      <c r="J6" s="21"/>
      <c r="K6" s="97"/>
      <c r="L6" s="95"/>
      <c r="M6" s="23"/>
      <c r="N6" s="23"/>
      <c r="O6" s="23"/>
      <c r="P6" s="374"/>
      <c r="Q6" s="382"/>
      <c r="R6" s="23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1:46" ht="19" customHeight="1" x14ac:dyDescent="0.2">
      <c r="A7" s="23"/>
      <c r="B7" s="23"/>
      <c r="C7" s="23"/>
      <c r="D7" s="23"/>
      <c r="E7" s="23"/>
      <c r="F7" s="90"/>
      <c r="G7" s="23"/>
      <c r="H7" s="23"/>
      <c r="I7" s="378" t="s">
        <v>157</v>
      </c>
      <c r="J7" s="379"/>
      <c r="K7" s="91"/>
      <c r="L7" s="23"/>
      <c r="M7" s="23"/>
      <c r="N7" s="23"/>
      <c r="O7" s="23"/>
      <c r="P7" s="376"/>
      <c r="Q7" s="383"/>
      <c r="R7" s="23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1:46" ht="47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1:46" ht="63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juillet'!M160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46" s="35" customFormat="1" ht="63" customHeight="1" x14ac:dyDescent="0.2">
      <c r="B10" s="7">
        <v>1</v>
      </c>
      <c r="C10" s="5"/>
      <c r="D10" s="5"/>
      <c r="E10" s="5"/>
      <c r="F10" s="53"/>
      <c r="G10" s="250"/>
      <c r="H10" s="308"/>
      <c r="I10" s="310"/>
      <c r="J10" s="311"/>
      <c r="K10" s="4"/>
      <c r="L10" s="5"/>
      <c r="M10" s="6">
        <f t="shared" ref="M10:M159" si="0">G10-H10</f>
        <v>0</v>
      </c>
      <c r="N10" s="56"/>
      <c r="O10" s="57"/>
      <c r="P10" s="312">
        <f>IF(I10=70,G10*1,0)</f>
        <v>0</v>
      </c>
      <c r="Q10" s="314">
        <f>IF(J10=70,H10*1,0)</f>
        <v>0</v>
      </c>
      <c r="R10" s="87"/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D10" s="7"/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1:46" s="35" customFormat="1" ht="63" customHeight="1" x14ac:dyDescent="0.2">
      <c r="B11" s="7">
        <v>2</v>
      </c>
      <c r="C11" s="5"/>
      <c r="D11" s="5"/>
      <c r="E11" s="5"/>
      <c r="F11" s="53"/>
      <c r="G11" s="250"/>
      <c r="H11" s="308"/>
      <c r="I11" s="310"/>
      <c r="J11" s="311"/>
      <c r="K11" s="4"/>
      <c r="L11" s="5"/>
      <c r="M11" s="6">
        <f t="shared" si="0"/>
        <v>0</v>
      </c>
      <c r="N11" s="56"/>
      <c r="O11" s="57"/>
      <c r="P11" s="312">
        <f t="shared" ref="P11:Q74" si="2">IF(I11=70,G11*1,0)</f>
        <v>0</v>
      </c>
      <c r="Q11" s="314">
        <f t="shared" si="2"/>
        <v>0</v>
      </c>
      <c r="R11" s="87"/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D11" s="7"/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1:46" s="35" customFormat="1" ht="63" customHeight="1" x14ac:dyDescent="0.2">
      <c r="B12" s="7">
        <v>3</v>
      </c>
      <c r="C12" s="5"/>
      <c r="D12" s="5"/>
      <c r="E12" s="5"/>
      <c r="F12" s="53"/>
      <c r="G12" s="250"/>
      <c r="H12" s="308"/>
      <c r="I12" s="310"/>
      <c r="J12" s="311"/>
      <c r="K12" s="4"/>
      <c r="L12" s="5"/>
      <c r="M12" s="6">
        <f t="shared" si="0"/>
        <v>0</v>
      </c>
      <c r="N12" s="56"/>
      <c r="O12" s="57"/>
      <c r="P12" s="312">
        <f t="shared" si="2"/>
        <v>0</v>
      </c>
      <c r="Q12" s="314">
        <f t="shared" si="2"/>
        <v>0</v>
      </c>
      <c r="R12" s="87"/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D12" s="7"/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1:46" s="35" customFormat="1" ht="63" customHeight="1" x14ac:dyDescent="0.2">
      <c r="B13" s="7">
        <v>4</v>
      </c>
      <c r="C13" s="5"/>
      <c r="D13" s="5"/>
      <c r="E13" s="5"/>
      <c r="F13" s="53"/>
      <c r="G13" s="250"/>
      <c r="H13" s="308"/>
      <c r="I13" s="310"/>
      <c r="J13" s="311"/>
      <c r="K13" s="4"/>
      <c r="L13" s="5"/>
      <c r="M13" s="6">
        <f t="shared" si="0"/>
        <v>0</v>
      </c>
      <c r="N13" s="56"/>
      <c r="O13" s="57"/>
      <c r="P13" s="312">
        <f t="shared" si="2"/>
        <v>0</v>
      </c>
      <c r="Q13" s="314">
        <f t="shared" si="2"/>
        <v>0</v>
      </c>
      <c r="R13" s="87"/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D13" s="7"/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1:46" s="35" customFormat="1" ht="63" customHeight="1" x14ac:dyDescent="0.2">
      <c r="B14" s="7">
        <v>5</v>
      </c>
      <c r="C14" s="5"/>
      <c r="D14" s="5"/>
      <c r="E14" s="5"/>
      <c r="F14" s="53"/>
      <c r="G14" s="250"/>
      <c r="H14" s="308"/>
      <c r="I14" s="310"/>
      <c r="J14" s="311"/>
      <c r="K14" s="4"/>
      <c r="L14" s="5"/>
      <c r="M14" s="6">
        <f t="shared" si="0"/>
        <v>0</v>
      </c>
      <c r="N14" s="56"/>
      <c r="O14" s="57"/>
      <c r="P14" s="312">
        <f t="shared" si="2"/>
        <v>0</v>
      </c>
      <c r="Q14" s="314">
        <f t="shared" si="2"/>
        <v>0</v>
      </c>
      <c r="R14" s="87"/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D14" s="7"/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1:46" s="35" customFormat="1" ht="63" customHeight="1" x14ac:dyDescent="0.2">
      <c r="B15" s="7">
        <v>6</v>
      </c>
      <c r="C15" s="5"/>
      <c r="D15" s="5"/>
      <c r="E15" s="5"/>
      <c r="F15" s="53"/>
      <c r="G15" s="250"/>
      <c r="H15" s="308"/>
      <c r="I15" s="310"/>
      <c r="J15" s="311"/>
      <c r="K15" s="4"/>
      <c r="L15" s="5"/>
      <c r="M15" s="6">
        <f t="shared" si="0"/>
        <v>0</v>
      </c>
      <c r="N15" s="56"/>
      <c r="O15" s="57"/>
      <c r="P15" s="312">
        <f t="shared" si="2"/>
        <v>0</v>
      </c>
      <c r="Q15" s="314">
        <f t="shared" si="2"/>
        <v>0</v>
      </c>
      <c r="R15" s="87"/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D15" s="7"/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1:46" s="35" customFormat="1" ht="63" customHeight="1" x14ac:dyDescent="0.2">
      <c r="B16" s="7">
        <v>7</v>
      </c>
      <c r="C16" s="5"/>
      <c r="D16" s="5"/>
      <c r="E16" s="5"/>
      <c r="F16" s="53"/>
      <c r="G16" s="250"/>
      <c r="H16" s="308"/>
      <c r="I16" s="310"/>
      <c r="J16" s="311"/>
      <c r="K16" s="4"/>
      <c r="L16" s="5"/>
      <c r="M16" s="6">
        <f t="shared" si="0"/>
        <v>0</v>
      </c>
      <c r="N16" s="56"/>
      <c r="O16" s="57"/>
      <c r="P16" s="312">
        <f t="shared" si="2"/>
        <v>0</v>
      </c>
      <c r="Q16" s="314">
        <f t="shared" si="2"/>
        <v>0</v>
      </c>
      <c r="R16" s="87"/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D16" s="7"/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s="35" customFormat="1" ht="63" customHeight="1" x14ac:dyDescent="0.2">
      <c r="B17" s="7">
        <v>8</v>
      </c>
      <c r="C17" s="5"/>
      <c r="D17" s="5"/>
      <c r="E17" s="5"/>
      <c r="F17" s="53"/>
      <c r="G17" s="250"/>
      <c r="H17" s="308"/>
      <c r="I17" s="310"/>
      <c r="J17" s="311"/>
      <c r="K17" s="4"/>
      <c r="L17" s="5"/>
      <c r="M17" s="6">
        <f t="shared" si="0"/>
        <v>0</v>
      </c>
      <c r="N17" s="56"/>
      <c r="O17" s="57"/>
      <c r="P17" s="312">
        <f t="shared" si="2"/>
        <v>0</v>
      </c>
      <c r="Q17" s="314">
        <f t="shared" si="2"/>
        <v>0</v>
      </c>
      <c r="R17" s="87"/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D17" s="7"/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s="35" customFormat="1" ht="63" customHeight="1" x14ac:dyDescent="0.2">
      <c r="B18" s="7">
        <v>9</v>
      </c>
      <c r="C18" s="5"/>
      <c r="D18" s="5"/>
      <c r="E18" s="5"/>
      <c r="F18" s="53"/>
      <c r="G18" s="250"/>
      <c r="H18" s="308"/>
      <c r="I18" s="310"/>
      <c r="J18" s="311"/>
      <c r="K18" s="4"/>
      <c r="L18" s="5"/>
      <c r="M18" s="6">
        <f t="shared" si="0"/>
        <v>0</v>
      </c>
      <c r="N18" s="56"/>
      <c r="O18" s="57"/>
      <c r="P18" s="312">
        <f t="shared" si="2"/>
        <v>0</v>
      </c>
      <c r="Q18" s="314">
        <f t="shared" si="2"/>
        <v>0</v>
      </c>
      <c r="R18" s="87"/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D18" s="7"/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s="35" customFormat="1" ht="63" customHeight="1" x14ac:dyDescent="0.2">
      <c r="B19" s="7">
        <v>10</v>
      </c>
      <c r="C19" s="5"/>
      <c r="D19" s="5"/>
      <c r="E19" s="5"/>
      <c r="F19" s="53"/>
      <c r="G19" s="250"/>
      <c r="H19" s="308"/>
      <c r="I19" s="310"/>
      <c r="J19" s="311"/>
      <c r="K19" s="4"/>
      <c r="L19" s="5"/>
      <c r="M19" s="6">
        <f t="shared" si="0"/>
        <v>0</v>
      </c>
      <c r="N19" s="56"/>
      <c r="O19" s="57"/>
      <c r="P19" s="312">
        <f t="shared" si="2"/>
        <v>0</v>
      </c>
      <c r="Q19" s="314">
        <f t="shared" si="2"/>
        <v>0</v>
      </c>
      <c r="R19" s="87"/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D19" s="7"/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s="35" customFormat="1" ht="63" customHeight="1" x14ac:dyDescent="0.2">
      <c r="B20" s="7">
        <v>11</v>
      </c>
      <c r="C20" s="5"/>
      <c r="D20" s="5"/>
      <c r="E20" s="5"/>
      <c r="F20" s="53"/>
      <c r="G20" s="250"/>
      <c r="H20" s="308"/>
      <c r="I20" s="310"/>
      <c r="J20" s="311"/>
      <c r="K20" s="4"/>
      <c r="L20" s="5"/>
      <c r="M20" s="6">
        <f t="shared" si="0"/>
        <v>0</v>
      </c>
      <c r="N20" s="56"/>
      <c r="O20" s="57"/>
      <c r="P20" s="312">
        <f t="shared" si="2"/>
        <v>0</v>
      </c>
      <c r="Q20" s="314">
        <f t="shared" si="2"/>
        <v>0</v>
      </c>
      <c r="R20" s="87"/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D20" s="7"/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s="35" customFormat="1" ht="63" customHeight="1" x14ac:dyDescent="0.2">
      <c r="B21" s="7">
        <v>12</v>
      </c>
      <c r="C21" s="5"/>
      <c r="D21" s="5"/>
      <c r="E21" s="5"/>
      <c r="F21" s="53"/>
      <c r="G21" s="250"/>
      <c r="H21" s="308"/>
      <c r="I21" s="310"/>
      <c r="J21" s="311"/>
      <c r="K21" s="4"/>
      <c r="L21" s="5"/>
      <c r="M21" s="6">
        <f t="shared" si="0"/>
        <v>0</v>
      </c>
      <c r="N21" s="56"/>
      <c r="O21" s="57"/>
      <c r="P21" s="312">
        <f t="shared" si="2"/>
        <v>0</v>
      </c>
      <c r="Q21" s="314">
        <f t="shared" si="2"/>
        <v>0</v>
      </c>
      <c r="R21" s="87"/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D21" s="7"/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s="35" customFormat="1" ht="63" customHeight="1" x14ac:dyDescent="0.2">
      <c r="B22" s="7">
        <v>13</v>
      </c>
      <c r="C22" s="5"/>
      <c r="D22" s="5"/>
      <c r="E22" s="5"/>
      <c r="F22" s="53"/>
      <c r="G22" s="250"/>
      <c r="H22" s="308"/>
      <c r="I22" s="310"/>
      <c r="J22" s="311"/>
      <c r="K22" s="4"/>
      <c r="L22" s="5"/>
      <c r="M22" s="6">
        <f t="shared" si="0"/>
        <v>0</v>
      </c>
      <c r="N22" s="56"/>
      <c r="O22" s="57"/>
      <c r="P22" s="312">
        <f t="shared" si="2"/>
        <v>0</v>
      </c>
      <c r="Q22" s="314">
        <f t="shared" si="2"/>
        <v>0</v>
      </c>
      <c r="R22" s="87"/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D22" s="7"/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s="35" customFormat="1" ht="63" customHeight="1" x14ac:dyDescent="0.2">
      <c r="B23" s="7">
        <v>14</v>
      </c>
      <c r="C23" s="5"/>
      <c r="D23" s="5"/>
      <c r="E23" s="5"/>
      <c r="F23" s="53"/>
      <c r="G23" s="250"/>
      <c r="H23" s="308"/>
      <c r="I23" s="310"/>
      <c r="J23" s="311"/>
      <c r="K23" s="4"/>
      <c r="L23" s="5"/>
      <c r="M23" s="6">
        <f t="shared" si="0"/>
        <v>0</v>
      </c>
      <c r="N23" s="56"/>
      <c r="O23" s="57"/>
      <c r="P23" s="312">
        <f t="shared" si="2"/>
        <v>0</v>
      </c>
      <c r="Q23" s="314">
        <f t="shared" si="2"/>
        <v>0</v>
      </c>
      <c r="R23" s="87"/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D23" s="7"/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s="35" customFormat="1" ht="63" customHeight="1" x14ac:dyDescent="0.2">
      <c r="B24" s="7">
        <v>15</v>
      </c>
      <c r="C24" s="5"/>
      <c r="D24" s="5"/>
      <c r="E24" s="5"/>
      <c r="F24" s="53"/>
      <c r="G24" s="250"/>
      <c r="H24" s="308"/>
      <c r="I24" s="310"/>
      <c r="J24" s="311"/>
      <c r="K24" s="4"/>
      <c r="L24" s="5"/>
      <c r="M24" s="6">
        <f t="shared" si="0"/>
        <v>0</v>
      </c>
      <c r="N24" s="56"/>
      <c r="O24" s="57"/>
      <c r="P24" s="312">
        <f t="shared" si="2"/>
        <v>0</v>
      </c>
      <c r="Q24" s="314">
        <f t="shared" si="2"/>
        <v>0</v>
      </c>
      <c r="R24" s="87"/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D24" s="7"/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s="35" customFormat="1" ht="63" customHeight="1" x14ac:dyDescent="0.2">
      <c r="B25" s="7">
        <v>16</v>
      </c>
      <c r="C25" s="5"/>
      <c r="D25" s="5"/>
      <c r="E25" s="5"/>
      <c r="F25" s="53"/>
      <c r="G25" s="250"/>
      <c r="H25" s="308"/>
      <c r="I25" s="310"/>
      <c r="J25" s="311"/>
      <c r="K25" s="4"/>
      <c r="L25" s="5"/>
      <c r="M25" s="6">
        <f t="shared" si="0"/>
        <v>0</v>
      </c>
      <c r="N25" s="56"/>
      <c r="O25" s="57"/>
      <c r="P25" s="312">
        <f t="shared" si="2"/>
        <v>0</v>
      </c>
      <c r="Q25" s="314">
        <f t="shared" si="2"/>
        <v>0</v>
      </c>
      <c r="R25" s="87"/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D25" s="7"/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s="35" customFormat="1" ht="63" customHeight="1" x14ac:dyDescent="0.2">
      <c r="B26" s="7">
        <v>17</v>
      </c>
      <c r="C26" s="5"/>
      <c r="D26" s="5"/>
      <c r="E26" s="5"/>
      <c r="F26" s="53"/>
      <c r="G26" s="250"/>
      <c r="H26" s="308"/>
      <c r="I26" s="310"/>
      <c r="J26" s="311"/>
      <c r="K26" s="4"/>
      <c r="L26" s="5"/>
      <c r="M26" s="6">
        <f t="shared" si="0"/>
        <v>0</v>
      </c>
      <c r="N26" s="56"/>
      <c r="O26" s="57"/>
      <c r="P26" s="312">
        <f t="shared" si="2"/>
        <v>0</v>
      </c>
      <c r="Q26" s="314">
        <f t="shared" si="2"/>
        <v>0</v>
      </c>
      <c r="R26" s="87"/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D26" s="7"/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s="35" customFormat="1" ht="63" customHeight="1" x14ac:dyDescent="0.2">
      <c r="B27" s="7">
        <v>18</v>
      </c>
      <c r="C27" s="5"/>
      <c r="D27" s="5"/>
      <c r="E27" s="5"/>
      <c r="F27" s="53"/>
      <c r="G27" s="250"/>
      <c r="H27" s="308"/>
      <c r="I27" s="310"/>
      <c r="J27" s="311"/>
      <c r="K27" s="4"/>
      <c r="L27" s="5"/>
      <c r="M27" s="6">
        <f t="shared" si="0"/>
        <v>0</v>
      </c>
      <c r="N27" s="56"/>
      <c r="O27" s="57"/>
      <c r="P27" s="312">
        <f t="shared" si="2"/>
        <v>0</v>
      </c>
      <c r="Q27" s="314">
        <f t="shared" si="2"/>
        <v>0</v>
      </c>
      <c r="R27" s="87"/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D27" s="7"/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s="35" customFormat="1" ht="63" customHeight="1" x14ac:dyDescent="0.2">
      <c r="B28" s="7">
        <v>19</v>
      </c>
      <c r="C28" s="5"/>
      <c r="D28" s="5"/>
      <c r="E28" s="5"/>
      <c r="F28" s="53"/>
      <c r="G28" s="250"/>
      <c r="H28" s="308"/>
      <c r="I28" s="310"/>
      <c r="J28" s="311"/>
      <c r="K28" s="4"/>
      <c r="L28" s="5"/>
      <c r="M28" s="6">
        <f t="shared" si="0"/>
        <v>0</v>
      </c>
      <c r="N28" s="56"/>
      <c r="O28" s="57"/>
      <c r="P28" s="312">
        <f t="shared" si="2"/>
        <v>0</v>
      </c>
      <c r="Q28" s="314">
        <f t="shared" si="2"/>
        <v>0</v>
      </c>
      <c r="R28" s="87"/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D28" s="7"/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s="35" customFormat="1" ht="63" customHeight="1" x14ac:dyDescent="0.2">
      <c r="B29" s="7">
        <v>20</v>
      </c>
      <c r="C29" s="5"/>
      <c r="D29" s="5"/>
      <c r="E29" s="5"/>
      <c r="F29" s="53"/>
      <c r="G29" s="250"/>
      <c r="H29" s="308"/>
      <c r="I29" s="310"/>
      <c r="J29" s="311"/>
      <c r="K29" s="4"/>
      <c r="L29" s="5"/>
      <c r="M29" s="6">
        <f t="shared" si="0"/>
        <v>0</v>
      </c>
      <c r="N29" s="56"/>
      <c r="O29" s="57"/>
      <c r="P29" s="312">
        <f t="shared" si="2"/>
        <v>0</v>
      </c>
      <c r="Q29" s="314">
        <f t="shared" si="2"/>
        <v>0</v>
      </c>
      <c r="R29" s="87"/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D29" s="7"/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s="35" customFormat="1" ht="63" customHeight="1" x14ac:dyDescent="0.2">
      <c r="B30" s="7">
        <v>21</v>
      </c>
      <c r="C30" s="5"/>
      <c r="D30" s="5"/>
      <c r="E30" s="5"/>
      <c r="F30" s="53"/>
      <c r="G30" s="250"/>
      <c r="H30" s="308"/>
      <c r="I30" s="310"/>
      <c r="J30" s="311"/>
      <c r="K30" s="4"/>
      <c r="L30" s="5"/>
      <c r="M30" s="6">
        <f t="shared" si="0"/>
        <v>0</v>
      </c>
      <c r="N30" s="56"/>
      <c r="O30" s="57"/>
      <c r="P30" s="312">
        <f t="shared" si="2"/>
        <v>0</v>
      </c>
      <c r="Q30" s="314">
        <f t="shared" si="2"/>
        <v>0</v>
      </c>
      <c r="R30" s="87"/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D30" s="7"/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s="35" customFormat="1" ht="63" customHeight="1" x14ac:dyDescent="0.2">
      <c r="B31" s="7">
        <v>22</v>
      </c>
      <c r="C31" s="5"/>
      <c r="D31" s="5"/>
      <c r="E31" s="5"/>
      <c r="F31" s="53"/>
      <c r="G31" s="250"/>
      <c r="H31" s="308"/>
      <c r="I31" s="310"/>
      <c r="J31" s="311"/>
      <c r="K31" s="4"/>
      <c r="L31" s="5"/>
      <c r="M31" s="6">
        <f t="shared" si="0"/>
        <v>0</v>
      </c>
      <c r="N31" s="56"/>
      <c r="O31" s="57"/>
      <c r="P31" s="312">
        <f t="shared" si="2"/>
        <v>0</v>
      </c>
      <c r="Q31" s="314">
        <f t="shared" si="2"/>
        <v>0</v>
      </c>
      <c r="R31" s="87"/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D31" s="7"/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s="35" customFormat="1" ht="63" customHeight="1" x14ac:dyDescent="0.2">
      <c r="B32" s="7">
        <v>23</v>
      </c>
      <c r="C32" s="5"/>
      <c r="D32" s="5"/>
      <c r="E32" s="5"/>
      <c r="F32" s="53"/>
      <c r="G32" s="250"/>
      <c r="H32" s="308"/>
      <c r="I32" s="310"/>
      <c r="J32" s="311"/>
      <c r="K32" s="4"/>
      <c r="L32" s="5"/>
      <c r="M32" s="6">
        <f t="shared" si="0"/>
        <v>0</v>
      </c>
      <c r="N32" s="56"/>
      <c r="O32" s="57"/>
      <c r="P32" s="312">
        <f t="shared" si="2"/>
        <v>0</v>
      </c>
      <c r="Q32" s="314">
        <f t="shared" si="2"/>
        <v>0</v>
      </c>
      <c r="R32" s="87"/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D32" s="7"/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s="35" customFormat="1" ht="63" customHeight="1" x14ac:dyDescent="0.2">
      <c r="B33" s="7">
        <v>24</v>
      </c>
      <c r="C33" s="5"/>
      <c r="D33" s="5"/>
      <c r="E33" s="5"/>
      <c r="F33" s="53"/>
      <c r="G33" s="250"/>
      <c r="H33" s="308"/>
      <c r="I33" s="310"/>
      <c r="J33" s="311"/>
      <c r="K33" s="4"/>
      <c r="L33" s="5"/>
      <c r="M33" s="6">
        <f t="shared" si="0"/>
        <v>0</v>
      </c>
      <c r="N33" s="56"/>
      <c r="O33" s="57"/>
      <c r="P33" s="312">
        <f t="shared" si="2"/>
        <v>0</v>
      </c>
      <c r="Q33" s="314">
        <f t="shared" si="2"/>
        <v>0</v>
      </c>
      <c r="R33" s="87"/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D33" s="7"/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s="35" customFormat="1" ht="63" customHeight="1" x14ac:dyDescent="0.2">
      <c r="B34" s="7">
        <v>25</v>
      </c>
      <c r="C34" s="5"/>
      <c r="D34" s="5"/>
      <c r="E34" s="5"/>
      <c r="F34" s="53"/>
      <c r="G34" s="250"/>
      <c r="H34" s="308"/>
      <c r="I34" s="310"/>
      <c r="J34" s="311"/>
      <c r="K34" s="4"/>
      <c r="L34" s="5"/>
      <c r="M34" s="6">
        <f t="shared" si="0"/>
        <v>0</v>
      </c>
      <c r="N34" s="56"/>
      <c r="O34" s="57"/>
      <c r="P34" s="312">
        <f t="shared" si="2"/>
        <v>0</v>
      </c>
      <c r="Q34" s="314">
        <f t="shared" si="2"/>
        <v>0</v>
      </c>
      <c r="R34" s="87"/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D34" s="7"/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s="35" customFormat="1" ht="63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6">
        <f t="shared" si="0"/>
        <v>0</v>
      </c>
      <c r="N35" s="56"/>
      <c r="O35" s="57"/>
      <c r="P35" s="312">
        <f t="shared" si="2"/>
        <v>0</v>
      </c>
      <c r="Q35" s="314">
        <f t="shared" si="2"/>
        <v>0</v>
      </c>
      <c r="R35" s="87"/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D35" s="7"/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s="35" customFormat="1" ht="63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56"/>
      <c r="O36" s="57"/>
      <c r="P36" s="312">
        <f t="shared" si="2"/>
        <v>0</v>
      </c>
      <c r="Q36" s="314">
        <f t="shared" si="2"/>
        <v>0</v>
      </c>
      <c r="R36" s="87"/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D36" s="7"/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s="35" customFormat="1" ht="63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56"/>
      <c r="O37" s="57"/>
      <c r="P37" s="312">
        <f t="shared" si="2"/>
        <v>0</v>
      </c>
      <c r="Q37" s="314">
        <f t="shared" si="2"/>
        <v>0</v>
      </c>
      <c r="R37" s="87"/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D37" s="7"/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s="35" customFormat="1" ht="63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56"/>
      <c r="O38" s="57"/>
      <c r="P38" s="312">
        <f t="shared" si="2"/>
        <v>0</v>
      </c>
      <c r="Q38" s="314">
        <f t="shared" si="2"/>
        <v>0</v>
      </c>
      <c r="R38" s="87"/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D38" s="7"/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s="35" customFormat="1" ht="63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56"/>
      <c r="O39" s="57"/>
      <c r="P39" s="312">
        <f t="shared" si="2"/>
        <v>0</v>
      </c>
      <c r="Q39" s="314">
        <f t="shared" si="2"/>
        <v>0</v>
      </c>
      <c r="R39" s="87"/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D39" s="7"/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s="35" customFormat="1" ht="63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56"/>
      <c r="O40" s="57"/>
      <c r="P40" s="312">
        <f t="shared" si="2"/>
        <v>0</v>
      </c>
      <c r="Q40" s="314">
        <f t="shared" si="2"/>
        <v>0</v>
      </c>
      <c r="R40" s="87"/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D40" s="7"/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s="35" customFormat="1" ht="63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56"/>
      <c r="O41" s="57"/>
      <c r="P41" s="312">
        <f t="shared" si="2"/>
        <v>0</v>
      </c>
      <c r="Q41" s="314">
        <f t="shared" si="2"/>
        <v>0</v>
      </c>
      <c r="R41" s="87"/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D41" s="7"/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s="35" customFormat="1" ht="63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56"/>
      <c r="O42" s="57"/>
      <c r="P42" s="312">
        <f t="shared" si="2"/>
        <v>0</v>
      </c>
      <c r="Q42" s="314">
        <f t="shared" si="2"/>
        <v>0</v>
      </c>
      <c r="R42" s="87"/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D42" s="7"/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s="35" customFormat="1" ht="63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56"/>
      <c r="O43" s="57"/>
      <c r="P43" s="312">
        <f t="shared" si="2"/>
        <v>0</v>
      </c>
      <c r="Q43" s="314">
        <f t="shared" si="2"/>
        <v>0</v>
      </c>
      <c r="R43" s="87"/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D43" s="7"/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s="35" customFormat="1" ht="63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56"/>
      <c r="O44" s="57"/>
      <c r="P44" s="312">
        <f t="shared" si="2"/>
        <v>0</v>
      </c>
      <c r="Q44" s="314">
        <f t="shared" si="2"/>
        <v>0</v>
      </c>
      <c r="R44" s="87"/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D44" s="7"/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s="35" customFormat="1" ht="63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56"/>
      <c r="O45" s="57"/>
      <c r="P45" s="312">
        <f t="shared" si="2"/>
        <v>0</v>
      </c>
      <c r="Q45" s="314">
        <f t="shared" si="2"/>
        <v>0</v>
      </c>
      <c r="R45" s="87"/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D45" s="7"/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s="35" customFormat="1" ht="63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56"/>
      <c r="O46" s="57"/>
      <c r="P46" s="312">
        <f t="shared" si="2"/>
        <v>0</v>
      </c>
      <c r="Q46" s="314">
        <f t="shared" si="2"/>
        <v>0</v>
      </c>
      <c r="R46" s="87"/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D46" s="7"/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s="35" customFormat="1" ht="63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56"/>
      <c r="O47" s="57"/>
      <c r="P47" s="312">
        <f t="shared" si="2"/>
        <v>0</v>
      </c>
      <c r="Q47" s="314">
        <f t="shared" si="2"/>
        <v>0</v>
      </c>
      <c r="R47" s="87"/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D47" s="7"/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s="35" customFormat="1" ht="63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56"/>
      <c r="O48" s="57"/>
      <c r="P48" s="312">
        <f t="shared" si="2"/>
        <v>0</v>
      </c>
      <c r="Q48" s="314">
        <f t="shared" si="2"/>
        <v>0</v>
      </c>
      <c r="R48" s="87"/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D48" s="7"/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s="35" customFormat="1" ht="63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56"/>
      <c r="O49" s="57"/>
      <c r="P49" s="312">
        <f t="shared" si="2"/>
        <v>0</v>
      </c>
      <c r="Q49" s="314">
        <f t="shared" si="2"/>
        <v>0</v>
      </c>
      <c r="R49" s="87"/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D49" s="7"/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s="35" customFormat="1" ht="63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56"/>
      <c r="O50" s="57"/>
      <c r="P50" s="312">
        <f t="shared" si="2"/>
        <v>0</v>
      </c>
      <c r="Q50" s="314">
        <f t="shared" si="2"/>
        <v>0</v>
      </c>
      <c r="R50" s="87"/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D50" s="7"/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s="35" customFormat="1" ht="63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56"/>
      <c r="O51" s="57"/>
      <c r="P51" s="312">
        <f t="shared" si="2"/>
        <v>0</v>
      </c>
      <c r="Q51" s="314">
        <f t="shared" si="2"/>
        <v>0</v>
      </c>
      <c r="R51" s="87"/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D51" s="7"/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s="35" customFormat="1" ht="63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56"/>
      <c r="O52" s="57"/>
      <c r="P52" s="312">
        <f t="shared" si="2"/>
        <v>0</v>
      </c>
      <c r="Q52" s="314">
        <f t="shared" si="2"/>
        <v>0</v>
      </c>
      <c r="R52" s="87"/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D52" s="7"/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s="35" customFormat="1" ht="63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56"/>
      <c r="O53" s="57"/>
      <c r="P53" s="312">
        <f t="shared" si="2"/>
        <v>0</v>
      </c>
      <c r="Q53" s="314">
        <f t="shared" si="2"/>
        <v>0</v>
      </c>
      <c r="R53" s="87"/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D53" s="7"/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s="35" customFormat="1" ht="63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56"/>
      <c r="O54" s="57"/>
      <c r="P54" s="312">
        <f t="shared" si="2"/>
        <v>0</v>
      </c>
      <c r="Q54" s="314">
        <f t="shared" si="2"/>
        <v>0</v>
      </c>
      <c r="R54" s="87"/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D54" s="7"/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s="35" customFormat="1" ht="63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56"/>
      <c r="O55" s="57"/>
      <c r="P55" s="312">
        <f t="shared" si="2"/>
        <v>0</v>
      </c>
      <c r="Q55" s="314">
        <f t="shared" si="2"/>
        <v>0</v>
      </c>
      <c r="R55" s="87"/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D55" s="7"/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s="35" customFormat="1" ht="63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56"/>
      <c r="O56" s="57"/>
      <c r="P56" s="312">
        <f t="shared" si="2"/>
        <v>0</v>
      </c>
      <c r="Q56" s="314">
        <f t="shared" si="2"/>
        <v>0</v>
      </c>
      <c r="R56" s="87"/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D56" s="7"/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s="35" customFormat="1" ht="63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56"/>
      <c r="O57" s="57"/>
      <c r="P57" s="312">
        <f t="shared" si="2"/>
        <v>0</v>
      </c>
      <c r="Q57" s="314">
        <f t="shared" si="2"/>
        <v>0</v>
      </c>
      <c r="R57" s="87"/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D57" s="7"/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s="35" customFormat="1" ht="63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56"/>
      <c r="O58" s="57"/>
      <c r="P58" s="312">
        <f t="shared" si="2"/>
        <v>0</v>
      </c>
      <c r="Q58" s="314">
        <f t="shared" si="2"/>
        <v>0</v>
      </c>
      <c r="R58" s="87"/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D58" s="7"/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s="35" customFormat="1" ht="63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56"/>
      <c r="O59" s="57"/>
      <c r="P59" s="312">
        <f t="shared" si="2"/>
        <v>0</v>
      </c>
      <c r="Q59" s="314">
        <f t="shared" si="2"/>
        <v>0</v>
      </c>
      <c r="R59" s="87"/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D59" s="7"/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s="35" customFormat="1" ht="63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56"/>
      <c r="O60" s="57"/>
      <c r="P60" s="312">
        <f t="shared" si="2"/>
        <v>0</v>
      </c>
      <c r="Q60" s="314">
        <f t="shared" si="2"/>
        <v>0</v>
      </c>
      <c r="R60" s="87"/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D60" s="7"/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s="35" customFormat="1" ht="63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56"/>
      <c r="O61" s="57"/>
      <c r="P61" s="312">
        <f t="shared" si="2"/>
        <v>0</v>
      </c>
      <c r="Q61" s="314">
        <f t="shared" si="2"/>
        <v>0</v>
      </c>
      <c r="R61" s="87"/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D61" s="7"/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s="35" customFormat="1" ht="63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56"/>
      <c r="O62" s="57"/>
      <c r="P62" s="312">
        <f t="shared" si="2"/>
        <v>0</v>
      </c>
      <c r="Q62" s="314">
        <f t="shared" si="2"/>
        <v>0</v>
      </c>
      <c r="R62" s="87"/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D62" s="7"/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s="35" customFormat="1" ht="63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56"/>
      <c r="O63" s="57"/>
      <c r="P63" s="312">
        <f t="shared" si="2"/>
        <v>0</v>
      </c>
      <c r="Q63" s="314">
        <f t="shared" si="2"/>
        <v>0</v>
      </c>
      <c r="R63" s="87"/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D63" s="7"/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s="35" customFormat="1" ht="63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56"/>
      <c r="O64" s="57"/>
      <c r="P64" s="312">
        <f t="shared" si="2"/>
        <v>0</v>
      </c>
      <c r="Q64" s="314">
        <f t="shared" si="2"/>
        <v>0</v>
      </c>
      <c r="R64" s="87"/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D64" s="7"/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s="35" customFormat="1" ht="63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56"/>
      <c r="O65" s="57"/>
      <c r="P65" s="312">
        <f t="shared" si="2"/>
        <v>0</v>
      </c>
      <c r="Q65" s="314">
        <f t="shared" si="2"/>
        <v>0</v>
      </c>
      <c r="R65" s="87"/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D65" s="7"/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s="35" customFormat="1" ht="63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56"/>
      <c r="O66" s="57"/>
      <c r="P66" s="312">
        <f t="shared" si="2"/>
        <v>0</v>
      </c>
      <c r="Q66" s="314">
        <f t="shared" si="2"/>
        <v>0</v>
      </c>
      <c r="R66" s="87"/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D66" s="7"/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s="35" customFormat="1" ht="63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56"/>
      <c r="O67" s="57"/>
      <c r="P67" s="312">
        <f t="shared" si="2"/>
        <v>0</v>
      </c>
      <c r="Q67" s="314">
        <f t="shared" si="2"/>
        <v>0</v>
      </c>
      <c r="R67" s="87"/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D67" s="7"/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s="35" customFormat="1" ht="63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56"/>
      <c r="O68" s="57"/>
      <c r="P68" s="312">
        <f t="shared" si="2"/>
        <v>0</v>
      </c>
      <c r="Q68" s="314">
        <f t="shared" si="2"/>
        <v>0</v>
      </c>
      <c r="R68" s="87"/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D68" s="7"/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s="35" customFormat="1" ht="63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56"/>
      <c r="O69" s="57"/>
      <c r="P69" s="312">
        <f t="shared" si="2"/>
        <v>0</v>
      </c>
      <c r="Q69" s="314">
        <f t="shared" si="2"/>
        <v>0</v>
      </c>
      <c r="R69" s="87"/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D69" s="7"/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s="35" customFormat="1" ht="63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56"/>
      <c r="O70" s="57"/>
      <c r="P70" s="312">
        <f t="shared" si="2"/>
        <v>0</v>
      </c>
      <c r="Q70" s="314">
        <f t="shared" si="2"/>
        <v>0</v>
      </c>
      <c r="R70" s="87"/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D70" s="7"/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s="35" customFormat="1" ht="63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56"/>
      <c r="O71" s="57"/>
      <c r="P71" s="312">
        <f t="shared" si="2"/>
        <v>0</v>
      </c>
      <c r="Q71" s="314">
        <f t="shared" si="2"/>
        <v>0</v>
      </c>
      <c r="R71" s="87"/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D71" s="7"/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s="35" customFormat="1" ht="63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56"/>
      <c r="O72" s="57"/>
      <c r="P72" s="312">
        <f t="shared" si="2"/>
        <v>0</v>
      </c>
      <c r="Q72" s="314">
        <f t="shared" si="2"/>
        <v>0</v>
      </c>
      <c r="R72" s="87"/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D72" s="7"/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s="35" customFormat="1" ht="63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56"/>
      <c r="O73" s="57"/>
      <c r="P73" s="312">
        <f t="shared" si="2"/>
        <v>0</v>
      </c>
      <c r="Q73" s="314">
        <f t="shared" si="2"/>
        <v>0</v>
      </c>
      <c r="R73" s="87"/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D73" s="7"/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s="35" customFormat="1" ht="63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56"/>
      <c r="O74" s="57"/>
      <c r="P74" s="312">
        <f t="shared" si="2"/>
        <v>0</v>
      </c>
      <c r="Q74" s="314">
        <f t="shared" si="2"/>
        <v>0</v>
      </c>
      <c r="R74" s="87"/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D74" s="7"/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s="35" customFormat="1" ht="63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56"/>
      <c r="O75" s="57"/>
      <c r="P75" s="312">
        <f t="shared" ref="P75:Q138" si="30">IF(I75=70,G75*1,0)</f>
        <v>0</v>
      </c>
      <c r="Q75" s="314">
        <f t="shared" si="30"/>
        <v>0</v>
      </c>
      <c r="R75" s="87"/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D75" s="7"/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s="35" customFormat="1" ht="63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56"/>
      <c r="O76" s="57"/>
      <c r="P76" s="312">
        <f t="shared" si="30"/>
        <v>0</v>
      </c>
      <c r="Q76" s="314">
        <f t="shared" si="30"/>
        <v>0</v>
      </c>
      <c r="R76" s="87"/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D76" s="7"/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s="35" customFormat="1" ht="63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56"/>
      <c r="O77" s="57"/>
      <c r="P77" s="312">
        <f t="shared" si="30"/>
        <v>0</v>
      </c>
      <c r="Q77" s="314">
        <f t="shared" si="30"/>
        <v>0</v>
      </c>
      <c r="R77" s="87"/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D77" s="7"/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s="35" customFormat="1" ht="63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56"/>
      <c r="O78" s="57"/>
      <c r="P78" s="312">
        <f t="shared" si="30"/>
        <v>0</v>
      </c>
      <c r="Q78" s="314">
        <f t="shared" si="30"/>
        <v>0</v>
      </c>
      <c r="R78" s="87"/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D78" s="7"/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s="35" customFormat="1" ht="63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56"/>
      <c r="O79" s="57"/>
      <c r="P79" s="312">
        <f t="shared" si="30"/>
        <v>0</v>
      </c>
      <c r="Q79" s="314">
        <f t="shared" si="30"/>
        <v>0</v>
      </c>
      <c r="R79" s="87"/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D79" s="7"/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s="35" customFormat="1" ht="63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56"/>
      <c r="O80" s="57"/>
      <c r="P80" s="312">
        <f t="shared" si="30"/>
        <v>0</v>
      </c>
      <c r="Q80" s="314">
        <f t="shared" si="30"/>
        <v>0</v>
      </c>
      <c r="R80" s="87"/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D80" s="7"/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s="35" customFormat="1" ht="63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56"/>
      <c r="O81" s="57"/>
      <c r="P81" s="312">
        <f t="shared" si="30"/>
        <v>0</v>
      </c>
      <c r="Q81" s="314">
        <f t="shared" si="30"/>
        <v>0</v>
      </c>
      <c r="R81" s="87"/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D81" s="7"/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s="35" customFormat="1" ht="63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56"/>
      <c r="O82" s="57"/>
      <c r="P82" s="312">
        <f t="shared" si="30"/>
        <v>0</v>
      </c>
      <c r="Q82" s="314">
        <f t="shared" si="30"/>
        <v>0</v>
      </c>
      <c r="R82" s="87"/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D82" s="7"/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s="35" customFormat="1" ht="63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56"/>
      <c r="O83" s="57"/>
      <c r="P83" s="312">
        <f t="shared" si="30"/>
        <v>0</v>
      </c>
      <c r="Q83" s="314">
        <f t="shared" si="30"/>
        <v>0</v>
      </c>
      <c r="R83" s="87"/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D83" s="7"/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s="35" customFormat="1" ht="63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56"/>
      <c r="O84" s="57"/>
      <c r="P84" s="312">
        <f t="shared" si="30"/>
        <v>0</v>
      </c>
      <c r="Q84" s="314">
        <f t="shared" si="30"/>
        <v>0</v>
      </c>
      <c r="R84" s="87"/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D84" s="7"/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s="35" customFormat="1" ht="63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56"/>
      <c r="O85" s="57"/>
      <c r="P85" s="312">
        <f t="shared" si="30"/>
        <v>0</v>
      </c>
      <c r="Q85" s="314">
        <f t="shared" si="30"/>
        <v>0</v>
      </c>
      <c r="R85" s="87"/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D85" s="7"/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s="35" customFormat="1" ht="63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56"/>
      <c r="O86" s="57"/>
      <c r="P86" s="312">
        <f t="shared" si="30"/>
        <v>0</v>
      </c>
      <c r="Q86" s="314">
        <f t="shared" si="30"/>
        <v>0</v>
      </c>
      <c r="R86" s="87"/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D86" s="7"/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s="35" customFormat="1" ht="63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56"/>
      <c r="O87" s="57"/>
      <c r="P87" s="312">
        <f t="shared" si="30"/>
        <v>0</v>
      </c>
      <c r="Q87" s="314">
        <f t="shared" si="30"/>
        <v>0</v>
      </c>
      <c r="R87" s="87"/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D87" s="7"/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s="35" customFormat="1" ht="63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56"/>
      <c r="O88" s="57"/>
      <c r="P88" s="312">
        <f t="shared" si="30"/>
        <v>0</v>
      </c>
      <c r="Q88" s="314">
        <f t="shared" si="30"/>
        <v>0</v>
      </c>
      <c r="R88" s="87"/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D88" s="7"/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s="35" customFormat="1" ht="63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56"/>
      <c r="O89" s="57"/>
      <c r="P89" s="312">
        <f t="shared" si="30"/>
        <v>0</v>
      </c>
      <c r="Q89" s="314">
        <f t="shared" si="30"/>
        <v>0</v>
      </c>
      <c r="R89" s="87"/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D89" s="7"/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s="35" customFormat="1" ht="63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56"/>
      <c r="O90" s="57"/>
      <c r="P90" s="312">
        <f t="shared" si="30"/>
        <v>0</v>
      </c>
      <c r="Q90" s="314">
        <f t="shared" si="30"/>
        <v>0</v>
      </c>
      <c r="R90" s="87"/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D90" s="7"/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s="35" customFormat="1" ht="63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56"/>
      <c r="O91" s="57"/>
      <c r="P91" s="312">
        <f t="shared" si="30"/>
        <v>0</v>
      </c>
      <c r="Q91" s="314">
        <f t="shared" si="30"/>
        <v>0</v>
      </c>
      <c r="R91" s="87"/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D91" s="7"/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s="35" customFormat="1" ht="63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56"/>
      <c r="O92" s="57"/>
      <c r="P92" s="312">
        <f t="shared" si="30"/>
        <v>0</v>
      </c>
      <c r="Q92" s="314">
        <f t="shared" si="30"/>
        <v>0</v>
      </c>
      <c r="R92" s="87"/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D92" s="7"/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s="35" customFormat="1" ht="63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56"/>
      <c r="O93" s="57"/>
      <c r="P93" s="312">
        <f t="shared" si="30"/>
        <v>0</v>
      </c>
      <c r="Q93" s="314">
        <f t="shared" si="30"/>
        <v>0</v>
      </c>
      <c r="R93" s="87"/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D93" s="7"/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s="35" customFormat="1" ht="63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56"/>
      <c r="O94" s="57"/>
      <c r="P94" s="312">
        <f t="shared" si="30"/>
        <v>0</v>
      </c>
      <c r="Q94" s="314">
        <f t="shared" si="30"/>
        <v>0</v>
      </c>
      <c r="R94" s="87"/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D94" s="7"/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s="35" customFormat="1" ht="63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56"/>
      <c r="O95" s="57"/>
      <c r="P95" s="312">
        <f t="shared" si="30"/>
        <v>0</v>
      </c>
      <c r="Q95" s="314">
        <f t="shared" si="30"/>
        <v>0</v>
      </c>
      <c r="R95" s="87"/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D95" s="7"/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s="35" customFormat="1" ht="63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56"/>
      <c r="O96" s="57"/>
      <c r="P96" s="312">
        <f t="shared" si="30"/>
        <v>0</v>
      </c>
      <c r="Q96" s="314">
        <f t="shared" si="30"/>
        <v>0</v>
      </c>
      <c r="R96" s="87"/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D96" s="7"/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s="35" customFormat="1" ht="63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56"/>
      <c r="O97" s="57"/>
      <c r="P97" s="312">
        <f t="shared" si="30"/>
        <v>0</v>
      </c>
      <c r="Q97" s="314">
        <f t="shared" si="30"/>
        <v>0</v>
      </c>
      <c r="R97" s="87"/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D97" s="7"/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s="35" customFormat="1" ht="63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56"/>
      <c r="O98" s="57"/>
      <c r="P98" s="312">
        <f t="shared" si="30"/>
        <v>0</v>
      </c>
      <c r="Q98" s="314">
        <f t="shared" si="30"/>
        <v>0</v>
      </c>
      <c r="R98" s="87"/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D98" s="7"/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s="35" customFormat="1" ht="63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56"/>
      <c r="O99" s="57"/>
      <c r="P99" s="312">
        <f t="shared" si="30"/>
        <v>0</v>
      </c>
      <c r="Q99" s="314">
        <f t="shared" si="30"/>
        <v>0</v>
      </c>
      <c r="R99" s="87"/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D99" s="7"/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s="35" customFormat="1" ht="63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56"/>
      <c r="O100" s="57"/>
      <c r="P100" s="312">
        <f t="shared" si="30"/>
        <v>0</v>
      </c>
      <c r="Q100" s="314">
        <f t="shared" si="30"/>
        <v>0</v>
      </c>
      <c r="R100" s="87"/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D100" s="7"/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s="35" customFormat="1" ht="63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56"/>
      <c r="O101" s="57"/>
      <c r="P101" s="312">
        <f t="shared" si="30"/>
        <v>0</v>
      </c>
      <c r="Q101" s="314">
        <f t="shared" si="30"/>
        <v>0</v>
      </c>
      <c r="R101" s="87"/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D101" s="7"/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s="35" customFormat="1" ht="63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56"/>
      <c r="O102" s="57"/>
      <c r="P102" s="312">
        <f t="shared" si="30"/>
        <v>0</v>
      </c>
      <c r="Q102" s="314">
        <f t="shared" si="30"/>
        <v>0</v>
      </c>
      <c r="R102" s="87"/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D102" s="7"/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s="35" customFormat="1" ht="63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56"/>
      <c r="O103" s="57"/>
      <c r="P103" s="312">
        <f t="shared" si="30"/>
        <v>0</v>
      </c>
      <c r="Q103" s="314">
        <f t="shared" si="30"/>
        <v>0</v>
      </c>
      <c r="R103" s="87"/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D103" s="7"/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s="35" customFormat="1" ht="63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56"/>
      <c r="O104" s="57"/>
      <c r="P104" s="312">
        <f t="shared" si="30"/>
        <v>0</v>
      </c>
      <c r="Q104" s="314">
        <f t="shared" si="30"/>
        <v>0</v>
      </c>
      <c r="R104" s="87"/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D104" s="7"/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s="35" customFormat="1" ht="63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56"/>
      <c r="O105" s="57"/>
      <c r="P105" s="312">
        <f t="shared" si="30"/>
        <v>0</v>
      </c>
      <c r="Q105" s="314">
        <f t="shared" si="30"/>
        <v>0</v>
      </c>
      <c r="R105" s="87"/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D105" s="7"/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s="35" customFormat="1" ht="63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56"/>
      <c r="O106" s="57"/>
      <c r="P106" s="312">
        <f t="shared" si="30"/>
        <v>0</v>
      </c>
      <c r="Q106" s="314">
        <f t="shared" si="30"/>
        <v>0</v>
      </c>
      <c r="R106" s="87"/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D106" s="7"/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s="35" customFormat="1" ht="63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56"/>
      <c r="O107" s="57"/>
      <c r="P107" s="312">
        <f t="shared" si="30"/>
        <v>0</v>
      </c>
      <c r="Q107" s="314">
        <f t="shared" si="30"/>
        <v>0</v>
      </c>
      <c r="R107" s="87"/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D107" s="7"/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s="35" customFormat="1" ht="63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56"/>
      <c r="O108" s="57"/>
      <c r="P108" s="312">
        <f t="shared" si="30"/>
        <v>0</v>
      </c>
      <c r="Q108" s="314">
        <f t="shared" si="30"/>
        <v>0</v>
      </c>
      <c r="R108" s="87"/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D108" s="7"/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s="35" customFormat="1" ht="63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56"/>
      <c r="O109" s="57"/>
      <c r="P109" s="312">
        <f t="shared" si="30"/>
        <v>0</v>
      </c>
      <c r="Q109" s="314">
        <f t="shared" si="30"/>
        <v>0</v>
      </c>
      <c r="R109" s="87"/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D109" s="7"/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s="35" customFormat="1" ht="63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56"/>
      <c r="O110" s="57"/>
      <c r="P110" s="312">
        <f t="shared" si="30"/>
        <v>0</v>
      </c>
      <c r="Q110" s="314">
        <f t="shared" si="30"/>
        <v>0</v>
      </c>
      <c r="R110" s="87"/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D110" s="7"/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s="35" customFormat="1" ht="63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56"/>
      <c r="O111" s="57"/>
      <c r="P111" s="312">
        <f t="shared" si="30"/>
        <v>0</v>
      </c>
      <c r="Q111" s="314">
        <f t="shared" si="30"/>
        <v>0</v>
      </c>
      <c r="R111" s="87"/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D111" s="7"/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s="35" customFormat="1" ht="63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56"/>
      <c r="O112" s="57"/>
      <c r="P112" s="312">
        <f t="shared" si="30"/>
        <v>0</v>
      </c>
      <c r="Q112" s="314">
        <f t="shared" si="30"/>
        <v>0</v>
      </c>
      <c r="R112" s="87"/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D112" s="7"/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s="35" customFormat="1" ht="63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56"/>
      <c r="O113" s="57"/>
      <c r="P113" s="312">
        <f t="shared" si="30"/>
        <v>0</v>
      </c>
      <c r="Q113" s="314">
        <f t="shared" si="30"/>
        <v>0</v>
      </c>
      <c r="R113" s="87"/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D113" s="7"/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s="35" customFormat="1" ht="63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56"/>
      <c r="O114" s="57"/>
      <c r="P114" s="312">
        <f t="shared" si="30"/>
        <v>0</v>
      </c>
      <c r="Q114" s="314">
        <f t="shared" si="30"/>
        <v>0</v>
      </c>
      <c r="R114" s="87"/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D114" s="7"/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s="35" customFormat="1" ht="63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56"/>
      <c r="O115" s="57"/>
      <c r="P115" s="312">
        <f t="shared" si="30"/>
        <v>0</v>
      </c>
      <c r="Q115" s="314">
        <f t="shared" si="30"/>
        <v>0</v>
      </c>
      <c r="R115" s="87"/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D115" s="7"/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s="35" customFormat="1" ht="63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56"/>
      <c r="O116" s="57"/>
      <c r="P116" s="312">
        <f t="shared" si="30"/>
        <v>0</v>
      </c>
      <c r="Q116" s="314">
        <f t="shared" si="30"/>
        <v>0</v>
      </c>
      <c r="R116" s="87"/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D116" s="7"/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s="35" customFormat="1" ht="63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56"/>
      <c r="O117" s="57"/>
      <c r="P117" s="312">
        <f t="shared" si="30"/>
        <v>0</v>
      </c>
      <c r="Q117" s="314">
        <f t="shared" si="30"/>
        <v>0</v>
      </c>
      <c r="R117" s="87"/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D117" s="7"/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s="35" customFormat="1" ht="63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56"/>
      <c r="O118" s="57"/>
      <c r="P118" s="312">
        <f t="shared" si="30"/>
        <v>0</v>
      </c>
      <c r="Q118" s="314">
        <f t="shared" si="30"/>
        <v>0</v>
      </c>
      <c r="R118" s="87"/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D118" s="7"/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s="35" customFormat="1" ht="63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56"/>
      <c r="O119" s="57"/>
      <c r="P119" s="312">
        <f t="shared" si="30"/>
        <v>0</v>
      </c>
      <c r="Q119" s="314">
        <f t="shared" si="30"/>
        <v>0</v>
      </c>
      <c r="R119" s="87"/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D119" s="7"/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s="35" customFormat="1" ht="63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56"/>
      <c r="O120" s="57"/>
      <c r="P120" s="312">
        <f t="shared" si="30"/>
        <v>0</v>
      </c>
      <c r="Q120" s="314">
        <f t="shared" si="30"/>
        <v>0</v>
      </c>
      <c r="R120" s="87"/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D120" s="7"/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s="35" customFormat="1" ht="63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56"/>
      <c r="O121" s="57"/>
      <c r="P121" s="312">
        <f t="shared" si="30"/>
        <v>0</v>
      </c>
      <c r="Q121" s="314">
        <f t="shared" si="30"/>
        <v>0</v>
      </c>
      <c r="R121" s="87"/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D121" s="7"/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s="35" customFormat="1" ht="63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56"/>
      <c r="O122" s="57"/>
      <c r="P122" s="312">
        <f t="shared" si="30"/>
        <v>0</v>
      </c>
      <c r="Q122" s="314">
        <f t="shared" si="30"/>
        <v>0</v>
      </c>
      <c r="R122" s="87"/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D122" s="7"/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s="35" customFormat="1" ht="63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56"/>
      <c r="O123" s="57"/>
      <c r="P123" s="312">
        <f t="shared" si="30"/>
        <v>0</v>
      </c>
      <c r="Q123" s="314">
        <f t="shared" si="30"/>
        <v>0</v>
      </c>
      <c r="R123" s="87"/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D123" s="7"/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s="35" customFormat="1" ht="63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56"/>
      <c r="O124" s="57"/>
      <c r="P124" s="312">
        <f t="shared" si="30"/>
        <v>0</v>
      </c>
      <c r="Q124" s="314">
        <f t="shared" si="30"/>
        <v>0</v>
      </c>
      <c r="R124" s="87"/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D124" s="7"/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s="35" customFormat="1" ht="63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56"/>
      <c r="O125" s="57"/>
      <c r="P125" s="312">
        <f t="shared" si="30"/>
        <v>0</v>
      </c>
      <c r="Q125" s="314">
        <f t="shared" si="30"/>
        <v>0</v>
      </c>
      <c r="R125" s="87"/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D125" s="7"/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s="35" customFormat="1" ht="63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56"/>
      <c r="O126" s="57"/>
      <c r="P126" s="312">
        <f t="shared" si="30"/>
        <v>0</v>
      </c>
      <c r="Q126" s="314">
        <f t="shared" si="30"/>
        <v>0</v>
      </c>
      <c r="R126" s="87"/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D126" s="7"/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s="35" customFormat="1" ht="63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56"/>
      <c r="O127" s="57"/>
      <c r="P127" s="312">
        <f t="shared" si="30"/>
        <v>0</v>
      </c>
      <c r="Q127" s="314">
        <f t="shared" si="30"/>
        <v>0</v>
      </c>
      <c r="R127" s="87"/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D127" s="7"/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s="35" customFormat="1" ht="63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56"/>
      <c r="O128" s="57"/>
      <c r="P128" s="312">
        <f t="shared" si="30"/>
        <v>0</v>
      </c>
      <c r="Q128" s="314">
        <f t="shared" si="30"/>
        <v>0</v>
      </c>
      <c r="R128" s="87"/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D128" s="7"/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s="35" customFormat="1" ht="63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56"/>
      <c r="O129" s="57"/>
      <c r="P129" s="312">
        <f t="shared" si="30"/>
        <v>0</v>
      </c>
      <c r="Q129" s="314">
        <f t="shared" si="30"/>
        <v>0</v>
      </c>
      <c r="R129" s="87"/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D129" s="7"/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s="35" customFormat="1" ht="63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56"/>
      <c r="O130" s="57"/>
      <c r="P130" s="312">
        <f t="shared" si="30"/>
        <v>0</v>
      </c>
      <c r="Q130" s="314">
        <f t="shared" si="30"/>
        <v>0</v>
      </c>
      <c r="R130" s="87"/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D130" s="7"/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s="35" customFormat="1" ht="63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56"/>
      <c r="O131" s="57"/>
      <c r="P131" s="312">
        <f t="shared" si="30"/>
        <v>0</v>
      </c>
      <c r="Q131" s="314">
        <f t="shared" si="30"/>
        <v>0</v>
      </c>
      <c r="R131" s="87"/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D131" s="7"/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s="35" customFormat="1" ht="63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56"/>
      <c r="O132" s="57"/>
      <c r="P132" s="312">
        <f t="shared" si="30"/>
        <v>0</v>
      </c>
      <c r="Q132" s="314">
        <f t="shared" si="30"/>
        <v>0</v>
      </c>
      <c r="R132" s="87"/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D132" s="7"/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s="35" customFormat="1" ht="63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56"/>
      <c r="O133" s="57"/>
      <c r="P133" s="312">
        <f t="shared" si="30"/>
        <v>0</v>
      </c>
      <c r="Q133" s="314">
        <f t="shared" si="30"/>
        <v>0</v>
      </c>
      <c r="R133" s="87"/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D133" s="7"/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ht="63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56"/>
      <c r="O134" s="57"/>
      <c r="P134" s="312">
        <f t="shared" si="30"/>
        <v>0</v>
      </c>
      <c r="Q134" s="314">
        <f t="shared" si="30"/>
        <v>0</v>
      </c>
      <c r="R134" s="70"/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s="35" customFormat="1" ht="63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56"/>
      <c r="O135" s="57"/>
      <c r="P135" s="312">
        <f t="shared" si="30"/>
        <v>0</v>
      </c>
      <c r="Q135" s="314">
        <f t="shared" si="30"/>
        <v>0</v>
      </c>
      <c r="R135" s="87"/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D135" s="7"/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s="35" customFormat="1" ht="63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R136" s="87"/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D136" s="7"/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s="35" customFormat="1" ht="63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56"/>
      <c r="O137" s="57"/>
      <c r="P137" s="312">
        <f t="shared" si="30"/>
        <v>0</v>
      </c>
      <c r="Q137" s="314">
        <f t="shared" si="30"/>
        <v>0</v>
      </c>
      <c r="R137" s="87"/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D137" s="7"/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s="35" customFormat="1" ht="63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56"/>
      <c r="O138" s="57"/>
      <c r="P138" s="312">
        <f t="shared" si="30"/>
        <v>0</v>
      </c>
      <c r="Q138" s="314">
        <f t="shared" si="30"/>
        <v>0</v>
      </c>
      <c r="R138" s="87"/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D138" s="7"/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s="35" customFormat="1" ht="63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56"/>
      <c r="O139" s="57"/>
      <c r="P139" s="312">
        <f t="shared" ref="P139:Q159" si="58">IF(I139=70,G139*1,0)</f>
        <v>0</v>
      </c>
      <c r="Q139" s="314">
        <f t="shared" si="58"/>
        <v>0</v>
      </c>
      <c r="R139" s="87"/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D139" s="7"/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s="35" customFormat="1" ht="63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81"/>
      <c r="O140" s="57"/>
      <c r="P140" s="312">
        <f t="shared" si="58"/>
        <v>0</v>
      </c>
      <c r="Q140" s="314">
        <f t="shared" si="58"/>
        <v>0</v>
      </c>
      <c r="R140" s="87"/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D140" s="7"/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s="35" customFormat="1" ht="63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81"/>
      <c r="O141" s="57"/>
      <c r="P141" s="312">
        <f t="shared" si="58"/>
        <v>0</v>
      </c>
      <c r="Q141" s="314">
        <f t="shared" si="58"/>
        <v>0</v>
      </c>
      <c r="R141" s="87"/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D141" s="7"/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s="35" customFormat="1" ht="63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R142" s="87"/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D142" s="7"/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s="35" customFormat="1" ht="63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R143" s="87"/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D143" s="7"/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s="35" customFormat="1" ht="63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R144" s="87"/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D144" s="7"/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s="35" customFormat="1" ht="63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R145" s="87"/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D145" s="7"/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s="35" customFormat="1" ht="63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R146" s="87"/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D146" s="7"/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s="35" customFormat="1" ht="63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R147" s="87"/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D147" s="7"/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s="35" customFormat="1" ht="63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R148" s="87"/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D148" s="7"/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s="35" customFormat="1" ht="63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R149" s="87"/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D149" s="7"/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s="35" customFormat="1" ht="63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R150" s="87"/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D150" s="7"/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s="35" customFormat="1" ht="63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R151" s="87"/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D151" s="7"/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s="35" customFormat="1" ht="63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R152" s="87"/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D152" s="7"/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s="35" customFormat="1" ht="63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R153" s="87"/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D153" s="7"/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s="35" customFormat="1" ht="63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R154" s="87"/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D154" s="7"/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s="35" customFormat="1" ht="63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56"/>
      <c r="O155" s="89"/>
      <c r="P155" s="312">
        <f t="shared" si="58"/>
        <v>0</v>
      </c>
      <c r="Q155" s="314">
        <f t="shared" si="58"/>
        <v>0</v>
      </c>
      <c r="R155" s="87"/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D155" s="7"/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s="35" customFormat="1" ht="63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56"/>
      <c r="O156" s="89"/>
      <c r="P156" s="312">
        <f t="shared" si="58"/>
        <v>0</v>
      </c>
      <c r="Q156" s="314">
        <f t="shared" si="58"/>
        <v>0</v>
      </c>
      <c r="R156" s="87"/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D156" s="7"/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s="35" customFormat="1" ht="63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56"/>
      <c r="O157" s="89"/>
      <c r="P157" s="312">
        <f t="shared" si="58"/>
        <v>0</v>
      </c>
      <c r="Q157" s="314">
        <f t="shared" si="58"/>
        <v>0</v>
      </c>
      <c r="R157" s="87"/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D157" s="7"/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s="35" customFormat="1" ht="63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56"/>
      <c r="O158" s="89"/>
      <c r="P158" s="312">
        <f t="shared" si="58"/>
        <v>0</v>
      </c>
      <c r="Q158" s="314">
        <f t="shared" si="58"/>
        <v>0</v>
      </c>
      <c r="R158" s="87"/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D158" s="7"/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s="35" customFormat="1" ht="63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6">
        <f t="shared" si="0"/>
        <v>0</v>
      </c>
      <c r="N159" s="56"/>
      <c r="O159" s="89"/>
      <c r="P159" s="312">
        <f t="shared" si="58"/>
        <v>0</v>
      </c>
      <c r="Q159" s="314">
        <f t="shared" si="58"/>
        <v>0</v>
      </c>
      <c r="R159" s="87"/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D159" s="7"/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s="35" customFormat="1" ht="63" customHeight="1" x14ac:dyDescent="0.2">
      <c r="C160" s="82" t="s">
        <v>187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6">
        <f>SUM(M9:M159)</f>
        <v>0</v>
      </c>
      <c r="N160" s="1"/>
      <c r="O160" s="1"/>
      <c r="P160" s="270">
        <f>SUM(P10:P159)</f>
        <v>0</v>
      </c>
      <c r="Q160" s="83">
        <f>SUM(Q10:Q159)</f>
        <v>0</v>
      </c>
      <c r="R160" s="70"/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 t="shared" si="86"/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D160" s="7"/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3:46" s="35" customFormat="1" ht="63" customHeight="1" x14ac:dyDescent="0.2">
      <c r="I161" s="23"/>
      <c r="J161" s="2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3:46" ht="63" customHeight="1" thickBot="1" x14ac:dyDescent="0.25">
      <c r="C162" s="55"/>
      <c r="D162" s="55"/>
      <c r="E162" s="55"/>
      <c r="F162" s="55"/>
      <c r="G162" s="55"/>
      <c r="H162" s="55"/>
      <c r="I162" s="23"/>
      <c r="J162" s="23"/>
      <c r="K162" s="55"/>
      <c r="L162" s="55"/>
      <c r="M162" s="55"/>
      <c r="N162" s="2"/>
      <c r="O162" s="2" t="s">
        <v>127</v>
      </c>
      <c r="P162" s="2" t="s">
        <v>126</v>
      </c>
      <c r="Q162" s="2" t="s">
        <v>17</v>
      </c>
      <c r="R162" s="55"/>
      <c r="AD162" s="23"/>
    </row>
    <row r="163" spans="3:46" ht="63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R163" s="55"/>
    </row>
    <row r="164" spans="3:46" ht="63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  <c r="R164" s="55"/>
    </row>
    <row r="165" spans="3:46" ht="63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</row>
    <row r="166" spans="3:46" ht="63" customHeight="1" x14ac:dyDescent="0.2">
      <c r="M166" s="36"/>
      <c r="N166" s="39"/>
      <c r="O166" s="39"/>
      <c r="P166" s="44"/>
      <c r="Q166" s="37"/>
      <c r="R166" s="23"/>
    </row>
    <row r="167" spans="3:46" x14ac:dyDescent="0.2">
      <c r="M167" s="36"/>
      <c r="N167" s="36"/>
      <c r="O167" s="36"/>
      <c r="P167" s="44"/>
      <c r="Q167" s="37"/>
    </row>
    <row r="168" spans="3:46" x14ac:dyDescent="0.2">
      <c r="M168" s="36"/>
      <c r="N168" s="36"/>
      <c r="O168" s="36"/>
      <c r="P168" s="44"/>
      <c r="Q168" s="37"/>
    </row>
    <row r="169" spans="3:46" x14ac:dyDescent="0.2">
      <c r="F169" s="71"/>
      <c r="M169" s="36"/>
      <c r="N169" s="36"/>
      <c r="O169" s="36"/>
      <c r="P169" s="44"/>
      <c r="Q169" s="37"/>
    </row>
    <row r="170" spans="3:46" x14ac:dyDescent="0.2">
      <c r="F170" s="71"/>
      <c r="M170" s="36"/>
      <c r="N170" s="36"/>
      <c r="O170" s="36"/>
      <c r="P170" s="44"/>
      <c r="Q170" s="37"/>
    </row>
    <row r="171" spans="3:46" x14ac:dyDescent="0.2">
      <c r="K171" s="7"/>
      <c r="N171" s="36"/>
      <c r="O171" s="36"/>
    </row>
    <row r="172" spans="3:46" x14ac:dyDescent="0.2">
      <c r="K172" s="7"/>
    </row>
  </sheetData>
  <sheetProtection algorithmName="SHA-512" hashValue="4hZ00RmWMS80FAahQFqD+1oJLoSxgGfFpCSCkW0v720d0J9KjhiWfgP9k5u0V0QrC5DJYB/Vsm3BlrBJYkD2mw==" saltValue="gezbhrTaHpRKyTECmQdmTA==" spinCount="100000" sheet="1" objects="1" scenarios="1"/>
  <autoFilter ref="B8:AT161" xr:uid="{00000000-0009-0000-0000-00000B000000}"/>
  <mergeCells count="32">
    <mergeCell ref="AT2:AT7"/>
    <mergeCell ref="Z2:Z7"/>
    <mergeCell ref="AA2:AA7"/>
    <mergeCell ref="AB2:AB7"/>
    <mergeCell ref="AF2:AF7"/>
    <mergeCell ref="AH2:AH7"/>
    <mergeCell ref="AK2:AK7"/>
    <mergeCell ref="AE2:AE7"/>
    <mergeCell ref="AN2:AN7"/>
    <mergeCell ref="AP2:AP7"/>
    <mergeCell ref="AQ2:AQ7"/>
    <mergeCell ref="AR2:AR7"/>
    <mergeCell ref="AS2:AS7"/>
    <mergeCell ref="AO2:AO7"/>
    <mergeCell ref="AM2:AM7"/>
    <mergeCell ref="AL2:AL7"/>
    <mergeCell ref="C3:D3"/>
    <mergeCell ref="C5:D5"/>
    <mergeCell ref="AI2:AI7"/>
    <mergeCell ref="AJ2:AJ7"/>
    <mergeCell ref="AC2:AC7"/>
    <mergeCell ref="I7:J7"/>
    <mergeCell ref="S2:S7"/>
    <mergeCell ref="V2:V7"/>
    <mergeCell ref="W2:W7"/>
    <mergeCell ref="X2:X7"/>
    <mergeCell ref="J3:K3"/>
    <mergeCell ref="P2:Q7"/>
    <mergeCell ref="Y2:Y7"/>
    <mergeCell ref="T2:T7"/>
    <mergeCell ref="U2:U7"/>
    <mergeCell ref="AG2:AG7"/>
  </mergeCells>
  <dataValidations count="2">
    <dataValidation type="list" allowBlank="1" showInputMessage="1" showErrorMessage="1" sqref="R9" xr:uid="{00000000-0002-0000-0B00-000000000000}">
      <formula1>#REF!</formula1>
    </dataValidation>
    <dataValidation type="list" allowBlank="1" showInputMessage="1" showErrorMessage="1" sqref="AD9:AF9 AM9:AS9" xr:uid="{00000000-0002-0000-0B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B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pageSetUpPr fitToPage="1"/>
  </sheetPr>
  <dimension ref="A1:AT172"/>
  <sheetViews>
    <sheetView workbookViewId="0"/>
  </sheetViews>
  <sheetFormatPr baseColWidth="10" defaultRowHeight="16" x14ac:dyDescent="0.2"/>
  <cols>
    <col min="1" max="1" width="3.1640625" style="7" customWidth="1"/>
    <col min="2" max="2" width="6.83203125" style="7" customWidth="1"/>
    <col min="3" max="4" width="14" style="7" customWidth="1"/>
    <col min="5" max="5" width="30.83203125" style="7" customWidth="1"/>
    <col min="6" max="6" width="39.83203125" style="72" customWidth="1"/>
    <col min="7" max="10" width="13.83203125" style="7" customWidth="1"/>
    <col min="11" max="11" width="30.83203125" style="24" customWidth="1"/>
    <col min="12" max="12" width="30.83203125" style="7" customWidth="1"/>
    <col min="13" max="15" width="13.83203125" style="7" customWidth="1"/>
    <col min="16" max="16" width="13.83203125" style="45" hidden="1" customWidth="1"/>
    <col min="17" max="17" width="13.83203125" style="46" hidden="1" customWidth="1"/>
    <col min="18" max="18" width="3" style="7" hidden="1" customWidth="1"/>
    <col min="19" max="19" width="14" style="273" hidden="1" customWidth="1"/>
    <col min="20" max="21" width="13.83203125" style="273" hidden="1" customWidth="1"/>
    <col min="22" max="29" width="14" style="273" hidden="1" customWidth="1"/>
    <col min="30" max="30" width="2.6640625" style="7" hidden="1" customWidth="1"/>
    <col min="31" max="32" width="14" style="55" hidden="1" customWidth="1"/>
    <col min="33" max="38" width="13.83203125" style="55" hidden="1" customWidth="1"/>
    <col min="39" max="46" width="14" style="55" hidden="1" customWidth="1"/>
    <col min="47" max="16384" width="10.83203125" style="7"/>
  </cols>
  <sheetData>
    <row r="1" spans="1:46" x14ac:dyDescent="0.2">
      <c r="A1" s="23"/>
      <c r="B1" s="23"/>
      <c r="C1" s="23"/>
      <c r="D1" s="23"/>
      <c r="E1" s="23"/>
      <c r="F1" s="90"/>
      <c r="G1" s="23"/>
      <c r="H1" s="23"/>
      <c r="K1" s="91"/>
      <c r="L1" s="23"/>
      <c r="M1" s="23"/>
      <c r="N1" s="23"/>
      <c r="O1" s="23"/>
      <c r="R1" s="23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1:46" ht="25" customHeight="1" x14ac:dyDescent="0.2">
      <c r="A2" s="23"/>
      <c r="B2" s="23"/>
      <c r="C2" s="92"/>
      <c r="D2" s="23"/>
      <c r="E2" s="23"/>
      <c r="F2" s="90"/>
      <c r="G2" s="23"/>
      <c r="H2" s="23"/>
      <c r="K2" s="93"/>
      <c r="L2" s="94"/>
      <c r="M2" s="94"/>
      <c r="N2" s="94"/>
      <c r="O2" s="94"/>
      <c r="P2" s="372" t="s">
        <v>21</v>
      </c>
      <c r="Q2" s="381"/>
      <c r="R2" s="2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1:46" ht="19" x14ac:dyDescent="0.2">
      <c r="A3" s="23"/>
      <c r="B3" s="23"/>
      <c r="C3" s="380" t="s">
        <v>135</v>
      </c>
      <c r="D3" s="380"/>
      <c r="E3" s="21"/>
      <c r="F3" s="20"/>
      <c r="J3" s="361" t="s">
        <v>133</v>
      </c>
      <c r="K3" s="361"/>
      <c r="L3" s="234">
        <f>'RELEVE COMPTABLE ANNEE'!O2</f>
        <v>0</v>
      </c>
      <c r="M3" s="23"/>
      <c r="N3" s="23"/>
      <c r="O3" s="23"/>
      <c r="P3" s="374"/>
      <c r="Q3" s="382"/>
      <c r="R3" s="23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1:46" ht="19" x14ac:dyDescent="0.2">
      <c r="A4" s="23"/>
      <c r="B4" s="23"/>
      <c r="C4" s="95"/>
      <c r="D4" s="95"/>
      <c r="E4" s="21"/>
      <c r="F4" s="20"/>
      <c r="G4" s="21"/>
      <c r="H4" s="21"/>
      <c r="J4" s="21"/>
      <c r="K4" s="22"/>
      <c r="L4" s="21"/>
      <c r="M4" s="23"/>
      <c r="N4" s="23"/>
      <c r="O4" s="23"/>
      <c r="P4" s="374"/>
      <c r="Q4" s="382"/>
      <c r="R4" s="2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1:46" ht="19" x14ac:dyDescent="0.2">
      <c r="A5" s="23"/>
      <c r="B5" s="23"/>
      <c r="C5" s="380" t="s">
        <v>1</v>
      </c>
      <c r="D5" s="380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M5" s="23"/>
      <c r="N5" s="23"/>
      <c r="O5" s="23"/>
      <c r="P5" s="374"/>
      <c r="Q5" s="382"/>
      <c r="R5" s="23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1:46" ht="19" x14ac:dyDescent="0.2">
      <c r="A6" s="23"/>
      <c r="B6" s="23"/>
      <c r="C6" s="95"/>
      <c r="D6" s="95"/>
      <c r="E6" s="95"/>
      <c r="F6" s="96"/>
      <c r="G6" s="95"/>
      <c r="H6" s="95"/>
      <c r="I6" s="21"/>
      <c r="J6" s="21"/>
      <c r="K6" s="97"/>
      <c r="L6" s="95"/>
      <c r="M6" s="23"/>
      <c r="N6" s="23"/>
      <c r="O6" s="23"/>
      <c r="P6" s="374"/>
      <c r="Q6" s="382"/>
      <c r="R6" s="23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1:46" ht="19" customHeight="1" x14ac:dyDescent="0.2">
      <c r="A7" s="23"/>
      <c r="B7" s="23"/>
      <c r="C7" s="23"/>
      <c r="D7" s="23"/>
      <c r="E7" s="23"/>
      <c r="F7" s="90"/>
      <c r="G7" s="23"/>
      <c r="H7" s="23"/>
      <c r="I7" s="378" t="s">
        <v>157</v>
      </c>
      <c r="J7" s="379"/>
      <c r="K7" s="91"/>
      <c r="L7" s="23"/>
      <c r="M7" s="23"/>
      <c r="N7" s="23"/>
      <c r="O7" s="23"/>
      <c r="P7" s="376"/>
      <c r="Q7" s="383"/>
      <c r="R7" s="23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1:46" ht="42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6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1:46" ht="45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août'!M160</f>
        <v>0</v>
      </c>
      <c r="N9" s="1"/>
      <c r="O9" s="33"/>
      <c r="P9" s="1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46" s="35" customFormat="1" ht="45" customHeight="1" x14ac:dyDescent="0.2">
      <c r="B10" s="7">
        <v>1</v>
      </c>
      <c r="C10" s="5"/>
      <c r="D10" s="5"/>
      <c r="E10" s="5"/>
      <c r="F10" s="53"/>
      <c r="G10" s="250"/>
      <c r="H10" s="248"/>
      <c r="I10" s="310"/>
      <c r="J10" s="311"/>
      <c r="K10" s="4"/>
      <c r="L10" s="5"/>
      <c r="M10" s="6">
        <f t="shared" ref="M10:M159" si="0">G10-H10</f>
        <v>0</v>
      </c>
      <c r="N10" s="56"/>
      <c r="O10" s="57"/>
      <c r="P10" s="312">
        <f>IF(I10=70,G10*1,0)</f>
        <v>0</v>
      </c>
      <c r="Q10" s="314">
        <f>IF(J10=70,H10*1,0)</f>
        <v>0</v>
      </c>
      <c r="R10" s="87"/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D10" s="7"/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1:46" s="35" customFormat="1" ht="45" customHeight="1" x14ac:dyDescent="0.2">
      <c r="B11" s="7">
        <v>2</v>
      </c>
      <c r="C11" s="5"/>
      <c r="D11" s="5"/>
      <c r="E11" s="5"/>
      <c r="F11" s="53"/>
      <c r="G11" s="250"/>
      <c r="H11" s="248"/>
      <c r="I11" s="310"/>
      <c r="J11" s="311"/>
      <c r="K11" s="4"/>
      <c r="L11" s="5"/>
      <c r="M11" s="6">
        <f t="shared" si="0"/>
        <v>0</v>
      </c>
      <c r="N11" s="56"/>
      <c r="O11" s="57"/>
      <c r="P11" s="312">
        <f t="shared" ref="P11:Q74" si="2">IF(I11=70,G11*1,0)</f>
        <v>0</v>
      </c>
      <c r="Q11" s="314">
        <f t="shared" si="2"/>
        <v>0</v>
      </c>
      <c r="R11" s="87"/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D11" s="7"/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1:46" s="35" customFormat="1" ht="45" customHeight="1" x14ac:dyDescent="0.2">
      <c r="B12" s="7">
        <v>3</v>
      </c>
      <c r="C12" s="5"/>
      <c r="D12" s="5"/>
      <c r="E12" s="5"/>
      <c r="F12" s="53"/>
      <c r="G12" s="250"/>
      <c r="H12" s="248"/>
      <c r="I12" s="310"/>
      <c r="J12" s="311"/>
      <c r="K12" s="4"/>
      <c r="L12" s="5"/>
      <c r="M12" s="6">
        <f t="shared" si="0"/>
        <v>0</v>
      </c>
      <c r="N12" s="56"/>
      <c r="O12" s="57"/>
      <c r="P12" s="312">
        <f t="shared" si="2"/>
        <v>0</v>
      </c>
      <c r="Q12" s="314">
        <f t="shared" si="2"/>
        <v>0</v>
      </c>
      <c r="R12" s="87"/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D12" s="7"/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1:46" s="35" customFormat="1" ht="45" customHeight="1" x14ac:dyDescent="0.2">
      <c r="B13" s="7">
        <v>4</v>
      </c>
      <c r="C13" s="5"/>
      <c r="D13" s="5"/>
      <c r="E13" s="5"/>
      <c r="F13" s="53"/>
      <c r="G13" s="250"/>
      <c r="H13" s="248"/>
      <c r="I13" s="310"/>
      <c r="J13" s="311"/>
      <c r="K13" s="4"/>
      <c r="L13" s="5"/>
      <c r="M13" s="6">
        <f t="shared" si="0"/>
        <v>0</v>
      </c>
      <c r="N13" s="56"/>
      <c r="O13" s="57"/>
      <c r="P13" s="312">
        <f t="shared" si="2"/>
        <v>0</v>
      </c>
      <c r="Q13" s="314">
        <f t="shared" si="2"/>
        <v>0</v>
      </c>
      <c r="R13" s="87"/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D13" s="7"/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1:46" s="35" customFormat="1" ht="45" customHeight="1" x14ac:dyDescent="0.2">
      <c r="B14" s="7">
        <v>5</v>
      </c>
      <c r="C14" s="5"/>
      <c r="D14" s="5"/>
      <c r="E14" s="5"/>
      <c r="F14" s="53"/>
      <c r="G14" s="250"/>
      <c r="H14" s="248"/>
      <c r="I14" s="310"/>
      <c r="J14" s="311"/>
      <c r="K14" s="4"/>
      <c r="L14" s="5"/>
      <c r="M14" s="6">
        <f t="shared" si="0"/>
        <v>0</v>
      </c>
      <c r="N14" s="56"/>
      <c r="O14" s="57"/>
      <c r="P14" s="312">
        <f t="shared" si="2"/>
        <v>0</v>
      </c>
      <c r="Q14" s="314">
        <f t="shared" si="2"/>
        <v>0</v>
      </c>
      <c r="R14" s="87"/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D14" s="7"/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1:46" s="35" customFormat="1" ht="45" customHeight="1" x14ac:dyDescent="0.2">
      <c r="B15" s="7">
        <v>6</v>
      </c>
      <c r="C15" s="5"/>
      <c r="D15" s="5"/>
      <c r="E15" s="5"/>
      <c r="F15" s="53"/>
      <c r="G15" s="250"/>
      <c r="H15" s="248"/>
      <c r="I15" s="310"/>
      <c r="J15" s="311"/>
      <c r="K15" s="4"/>
      <c r="L15" s="5"/>
      <c r="M15" s="6">
        <f t="shared" si="0"/>
        <v>0</v>
      </c>
      <c r="N15" s="56"/>
      <c r="O15" s="57"/>
      <c r="P15" s="312">
        <f t="shared" si="2"/>
        <v>0</v>
      </c>
      <c r="Q15" s="314">
        <f t="shared" si="2"/>
        <v>0</v>
      </c>
      <c r="R15" s="87"/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D15" s="7"/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1:46" s="35" customFormat="1" ht="45" customHeight="1" x14ac:dyDescent="0.2">
      <c r="B16" s="7">
        <v>7</v>
      </c>
      <c r="C16" s="5"/>
      <c r="D16" s="5"/>
      <c r="E16" s="5"/>
      <c r="F16" s="53"/>
      <c r="G16" s="250"/>
      <c r="H16" s="248"/>
      <c r="I16" s="310"/>
      <c r="J16" s="311"/>
      <c r="K16" s="4"/>
      <c r="L16" s="5"/>
      <c r="M16" s="6">
        <f t="shared" si="0"/>
        <v>0</v>
      </c>
      <c r="N16" s="56"/>
      <c r="O16" s="57"/>
      <c r="P16" s="312">
        <f t="shared" si="2"/>
        <v>0</v>
      </c>
      <c r="Q16" s="314">
        <f t="shared" si="2"/>
        <v>0</v>
      </c>
      <c r="R16" s="87"/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D16" s="7"/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s="35" customFormat="1" ht="45" customHeight="1" x14ac:dyDescent="0.2">
      <c r="B17" s="7">
        <v>8</v>
      </c>
      <c r="C17" s="5"/>
      <c r="D17" s="5"/>
      <c r="E17" s="5"/>
      <c r="F17" s="53"/>
      <c r="G17" s="250"/>
      <c r="H17" s="248"/>
      <c r="I17" s="310"/>
      <c r="J17" s="311"/>
      <c r="K17" s="4"/>
      <c r="L17" s="5"/>
      <c r="M17" s="6">
        <f t="shared" si="0"/>
        <v>0</v>
      </c>
      <c r="N17" s="56"/>
      <c r="O17" s="57"/>
      <c r="P17" s="312">
        <f t="shared" si="2"/>
        <v>0</v>
      </c>
      <c r="Q17" s="314">
        <f t="shared" si="2"/>
        <v>0</v>
      </c>
      <c r="R17" s="87"/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D17" s="7"/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s="35" customFormat="1" ht="45" customHeight="1" x14ac:dyDescent="0.2">
      <c r="B18" s="7">
        <v>9</v>
      </c>
      <c r="C18" s="5"/>
      <c r="D18" s="5"/>
      <c r="E18" s="5"/>
      <c r="F18" s="53"/>
      <c r="G18" s="250"/>
      <c r="H18" s="248"/>
      <c r="I18" s="310"/>
      <c r="J18" s="311"/>
      <c r="K18" s="4"/>
      <c r="L18" s="5"/>
      <c r="M18" s="6">
        <f t="shared" si="0"/>
        <v>0</v>
      </c>
      <c r="N18" s="56"/>
      <c r="O18" s="57"/>
      <c r="P18" s="312">
        <f t="shared" si="2"/>
        <v>0</v>
      </c>
      <c r="Q18" s="314">
        <f t="shared" si="2"/>
        <v>0</v>
      </c>
      <c r="R18" s="87"/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D18" s="7"/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s="35" customFormat="1" ht="45" customHeight="1" x14ac:dyDescent="0.2">
      <c r="B19" s="7">
        <v>10</v>
      </c>
      <c r="C19" s="5"/>
      <c r="D19" s="5"/>
      <c r="E19" s="5"/>
      <c r="F19" s="53"/>
      <c r="G19" s="250"/>
      <c r="H19" s="248"/>
      <c r="I19" s="310"/>
      <c r="J19" s="311"/>
      <c r="K19" s="4"/>
      <c r="L19" s="5"/>
      <c r="M19" s="6">
        <f t="shared" si="0"/>
        <v>0</v>
      </c>
      <c r="N19" s="56"/>
      <c r="O19" s="57"/>
      <c r="P19" s="312">
        <f t="shared" si="2"/>
        <v>0</v>
      </c>
      <c r="Q19" s="314">
        <f t="shared" si="2"/>
        <v>0</v>
      </c>
      <c r="R19" s="87"/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D19" s="7"/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s="35" customFormat="1" ht="45" customHeight="1" x14ac:dyDescent="0.2">
      <c r="B20" s="7">
        <v>11</v>
      </c>
      <c r="C20" s="5"/>
      <c r="D20" s="5"/>
      <c r="E20" s="5"/>
      <c r="F20" s="53"/>
      <c r="G20" s="250"/>
      <c r="H20" s="248"/>
      <c r="I20" s="310"/>
      <c r="J20" s="311"/>
      <c r="K20" s="4"/>
      <c r="L20" s="5"/>
      <c r="M20" s="6">
        <f t="shared" si="0"/>
        <v>0</v>
      </c>
      <c r="N20" s="56"/>
      <c r="O20" s="57"/>
      <c r="P20" s="312">
        <f t="shared" si="2"/>
        <v>0</v>
      </c>
      <c r="Q20" s="314">
        <f t="shared" si="2"/>
        <v>0</v>
      </c>
      <c r="R20" s="87"/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D20" s="7"/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s="35" customFormat="1" ht="45" customHeight="1" x14ac:dyDescent="0.2">
      <c r="B21" s="7">
        <v>12</v>
      </c>
      <c r="C21" s="5"/>
      <c r="D21" s="5"/>
      <c r="E21" s="5"/>
      <c r="F21" s="53"/>
      <c r="G21" s="250"/>
      <c r="H21" s="248"/>
      <c r="I21" s="310"/>
      <c r="J21" s="311"/>
      <c r="K21" s="4"/>
      <c r="L21" s="5"/>
      <c r="M21" s="6">
        <f t="shared" si="0"/>
        <v>0</v>
      </c>
      <c r="N21" s="56"/>
      <c r="O21" s="57"/>
      <c r="P21" s="312">
        <f t="shared" si="2"/>
        <v>0</v>
      </c>
      <c r="Q21" s="314">
        <f t="shared" si="2"/>
        <v>0</v>
      </c>
      <c r="R21" s="87"/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D21" s="7"/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s="35" customFormat="1" ht="45" customHeight="1" x14ac:dyDescent="0.2">
      <c r="B22" s="7">
        <v>13</v>
      </c>
      <c r="C22" s="5"/>
      <c r="D22" s="5"/>
      <c r="E22" s="5"/>
      <c r="F22" s="53"/>
      <c r="G22" s="250"/>
      <c r="H22" s="248"/>
      <c r="I22" s="310"/>
      <c r="J22" s="311"/>
      <c r="K22" s="4"/>
      <c r="L22" s="5"/>
      <c r="M22" s="6">
        <f t="shared" si="0"/>
        <v>0</v>
      </c>
      <c r="N22" s="56"/>
      <c r="O22" s="57"/>
      <c r="P22" s="312">
        <f t="shared" si="2"/>
        <v>0</v>
      </c>
      <c r="Q22" s="314">
        <f t="shared" si="2"/>
        <v>0</v>
      </c>
      <c r="R22" s="87"/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D22" s="7"/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s="35" customFormat="1" ht="45" customHeight="1" x14ac:dyDescent="0.2">
      <c r="B23" s="7">
        <v>14</v>
      </c>
      <c r="C23" s="5"/>
      <c r="D23" s="5"/>
      <c r="E23" s="5"/>
      <c r="F23" s="53"/>
      <c r="G23" s="250"/>
      <c r="H23" s="248"/>
      <c r="I23" s="310"/>
      <c r="J23" s="311"/>
      <c r="K23" s="4"/>
      <c r="L23" s="5"/>
      <c r="M23" s="6">
        <f t="shared" si="0"/>
        <v>0</v>
      </c>
      <c r="N23" s="56"/>
      <c r="O23" s="57"/>
      <c r="P23" s="312">
        <f t="shared" si="2"/>
        <v>0</v>
      </c>
      <c r="Q23" s="314">
        <f t="shared" si="2"/>
        <v>0</v>
      </c>
      <c r="R23" s="87"/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D23" s="7"/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s="35" customFormat="1" ht="45" customHeight="1" x14ac:dyDescent="0.2">
      <c r="B24" s="7">
        <v>15</v>
      </c>
      <c r="C24" s="5"/>
      <c r="D24" s="5"/>
      <c r="E24" s="5"/>
      <c r="F24" s="53"/>
      <c r="G24" s="250"/>
      <c r="H24" s="248"/>
      <c r="I24" s="310"/>
      <c r="J24" s="311"/>
      <c r="K24" s="4"/>
      <c r="L24" s="5"/>
      <c r="M24" s="6">
        <f t="shared" si="0"/>
        <v>0</v>
      </c>
      <c r="N24" s="56"/>
      <c r="O24" s="57"/>
      <c r="P24" s="312">
        <f t="shared" si="2"/>
        <v>0</v>
      </c>
      <c r="Q24" s="314">
        <f t="shared" si="2"/>
        <v>0</v>
      </c>
      <c r="R24" s="87"/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D24" s="7"/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s="35" customFormat="1" ht="45" customHeight="1" x14ac:dyDescent="0.2">
      <c r="B25" s="7">
        <v>16</v>
      </c>
      <c r="C25" s="5"/>
      <c r="D25" s="5"/>
      <c r="E25" s="5"/>
      <c r="F25" s="53"/>
      <c r="G25" s="250"/>
      <c r="H25" s="248"/>
      <c r="I25" s="310"/>
      <c r="J25" s="311"/>
      <c r="K25" s="4"/>
      <c r="L25" s="5"/>
      <c r="M25" s="6">
        <f t="shared" si="0"/>
        <v>0</v>
      </c>
      <c r="N25" s="56"/>
      <c r="O25" s="57"/>
      <c r="P25" s="312">
        <f t="shared" si="2"/>
        <v>0</v>
      </c>
      <c r="Q25" s="314">
        <f t="shared" si="2"/>
        <v>0</v>
      </c>
      <c r="R25" s="87"/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D25" s="7"/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s="35" customFormat="1" ht="45" customHeight="1" x14ac:dyDescent="0.2">
      <c r="B26" s="7">
        <v>17</v>
      </c>
      <c r="C26" s="5"/>
      <c r="D26" s="5"/>
      <c r="E26" s="5"/>
      <c r="F26" s="53"/>
      <c r="G26" s="250"/>
      <c r="H26" s="248"/>
      <c r="I26" s="310"/>
      <c r="J26" s="311"/>
      <c r="K26" s="4"/>
      <c r="L26" s="5"/>
      <c r="M26" s="6">
        <f t="shared" si="0"/>
        <v>0</v>
      </c>
      <c r="N26" s="56"/>
      <c r="O26" s="57"/>
      <c r="P26" s="312">
        <f t="shared" si="2"/>
        <v>0</v>
      </c>
      <c r="Q26" s="314">
        <f t="shared" si="2"/>
        <v>0</v>
      </c>
      <c r="R26" s="87"/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D26" s="7"/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s="35" customFormat="1" ht="45" customHeight="1" x14ac:dyDescent="0.2">
      <c r="B27" s="7">
        <v>18</v>
      </c>
      <c r="C27" s="5"/>
      <c r="D27" s="5"/>
      <c r="E27" s="5"/>
      <c r="F27" s="53"/>
      <c r="G27" s="250"/>
      <c r="H27" s="248"/>
      <c r="I27" s="310"/>
      <c r="J27" s="311"/>
      <c r="K27" s="4"/>
      <c r="L27" s="5"/>
      <c r="M27" s="6">
        <f t="shared" si="0"/>
        <v>0</v>
      </c>
      <c r="N27" s="56"/>
      <c r="O27" s="57"/>
      <c r="P27" s="312">
        <f t="shared" si="2"/>
        <v>0</v>
      </c>
      <c r="Q27" s="314">
        <f t="shared" si="2"/>
        <v>0</v>
      </c>
      <c r="R27" s="87"/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D27" s="7"/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s="35" customFormat="1" ht="45" customHeight="1" x14ac:dyDescent="0.2">
      <c r="B28" s="7">
        <v>19</v>
      </c>
      <c r="C28" s="5"/>
      <c r="D28" s="5"/>
      <c r="E28" s="5"/>
      <c r="F28" s="53"/>
      <c r="G28" s="250"/>
      <c r="H28" s="248"/>
      <c r="I28" s="310"/>
      <c r="J28" s="311"/>
      <c r="K28" s="4"/>
      <c r="L28" s="5"/>
      <c r="M28" s="6">
        <f t="shared" si="0"/>
        <v>0</v>
      </c>
      <c r="N28" s="56"/>
      <c r="O28" s="57"/>
      <c r="P28" s="312">
        <f t="shared" si="2"/>
        <v>0</v>
      </c>
      <c r="Q28" s="314">
        <f t="shared" si="2"/>
        <v>0</v>
      </c>
      <c r="R28" s="87"/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D28" s="7"/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s="35" customFormat="1" ht="45" customHeight="1" x14ac:dyDescent="0.2">
      <c r="B29" s="7">
        <v>20</v>
      </c>
      <c r="C29" s="5"/>
      <c r="D29" s="5"/>
      <c r="E29" s="5"/>
      <c r="F29" s="53"/>
      <c r="G29" s="250"/>
      <c r="H29" s="248"/>
      <c r="I29" s="310"/>
      <c r="J29" s="311"/>
      <c r="K29" s="4"/>
      <c r="L29" s="5"/>
      <c r="M29" s="6">
        <f t="shared" si="0"/>
        <v>0</v>
      </c>
      <c r="N29" s="56"/>
      <c r="O29" s="57"/>
      <c r="P29" s="312">
        <f t="shared" si="2"/>
        <v>0</v>
      </c>
      <c r="Q29" s="314">
        <f t="shared" si="2"/>
        <v>0</v>
      </c>
      <c r="R29" s="87"/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D29" s="7"/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s="35" customFormat="1" ht="45" customHeight="1" x14ac:dyDescent="0.2">
      <c r="B30" s="7">
        <v>21</v>
      </c>
      <c r="C30" s="5"/>
      <c r="D30" s="5"/>
      <c r="E30" s="5"/>
      <c r="F30" s="53"/>
      <c r="G30" s="250"/>
      <c r="H30" s="248"/>
      <c r="I30" s="310"/>
      <c r="J30" s="311"/>
      <c r="K30" s="4"/>
      <c r="L30" s="5"/>
      <c r="M30" s="6">
        <f t="shared" si="0"/>
        <v>0</v>
      </c>
      <c r="N30" s="56"/>
      <c r="O30" s="57"/>
      <c r="P30" s="312">
        <f t="shared" si="2"/>
        <v>0</v>
      </c>
      <c r="Q30" s="314">
        <f t="shared" si="2"/>
        <v>0</v>
      </c>
      <c r="R30" s="87"/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D30" s="7"/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s="35" customFormat="1" ht="45" customHeight="1" x14ac:dyDescent="0.2">
      <c r="B31" s="7">
        <v>22</v>
      </c>
      <c r="C31" s="5"/>
      <c r="D31" s="5"/>
      <c r="E31" s="5"/>
      <c r="F31" s="53"/>
      <c r="G31" s="250"/>
      <c r="H31" s="248"/>
      <c r="I31" s="310"/>
      <c r="J31" s="311"/>
      <c r="K31" s="4"/>
      <c r="L31" s="5"/>
      <c r="M31" s="6">
        <f t="shared" si="0"/>
        <v>0</v>
      </c>
      <c r="N31" s="56"/>
      <c r="O31" s="57"/>
      <c r="P31" s="312">
        <f t="shared" si="2"/>
        <v>0</v>
      </c>
      <c r="Q31" s="314">
        <f t="shared" si="2"/>
        <v>0</v>
      </c>
      <c r="R31" s="87"/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D31" s="7"/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s="35" customFormat="1" ht="45" customHeight="1" x14ac:dyDescent="0.2">
      <c r="B32" s="7">
        <v>23</v>
      </c>
      <c r="C32" s="5"/>
      <c r="D32" s="5"/>
      <c r="E32" s="5"/>
      <c r="F32" s="53"/>
      <c r="G32" s="250"/>
      <c r="H32" s="248"/>
      <c r="I32" s="310"/>
      <c r="J32" s="311"/>
      <c r="K32" s="4"/>
      <c r="L32" s="5"/>
      <c r="M32" s="6">
        <f t="shared" si="0"/>
        <v>0</v>
      </c>
      <c r="N32" s="56"/>
      <c r="O32" s="57"/>
      <c r="P32" s="312">
        <f t="shared" si="2"/>
        <v>0</v>
      </c>
      <c r="Q32" s="314">
        <f t="shared" si="2"/>
        <v>0</v>
      </c>
      <c r="R32" s="87"/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D32" s="7"/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s="35" customFormat="1" ht="45" customHeight="1" x14ac:dyDescent="0.2">
      <c r="B33" s="7">
        <v>24</v>
      </c>
      <c r="C33" s="5"/>
      <c r="D33" s="5"/>
      <c r="E33" s="5"/>
      <c r="F33" s="53"/>
      <c r="G33" s="250"/>
      <c r="H33" s="248"/>
      <c r="I33" s="310"/>
      <c r="J33" s="311"/>
      <c r="K33" s="4"/>
      <c r="L33" s="5"/>
      <c r="M33" s="6">
        <f t="shared" si="0"/>
        <v>0</v>
      </c>
      <c r="N33" s="56"/>
      <c r="O33" s="57"/>
      <c r="P33" s="312">
        <f t="shared" si="2"/>
        <v>0</v>
      </c>
      <c r="Q33" s="314">
        <f t="shared" si="2"/>
        <v>0</v>
      </c>
      <c r="R33" s="87"/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D33" s="7"/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s="35" customFormat="1" ht="45" customHeight="1" x14ac:dyDescent="0.2">
      <c r="B34" s="7">
        <v>25</v>
      </c>
      <c r="C34" s="5"/>
      <c r="D34" s="5"/>
      <c r="E34" s="5"/>
      <c r="F34" s="53"/>
      <c r="G34" s="250"/>
      <c r="H34" s="248"/>
      <c r="I34" s="310"/>
      <c r="J34" s="311"/>
      <c r="K34" s="4"/>
      <c r="L34" s="5"/>
      <c r="M34" s="6">
        <f t="shared" si="0"/>
        <v>0</v>
      </c>
      <c r="N34" s="56"/>
      <c r="O34" s="57"/>
      <c r="P34" s="312">
        <f t="shared" si="2"/>
        <v>0</v>
      </c>
      <c r="Q34" s="314">
        <f t="shared" si="2"/>
        <v>0</v>
      </c>
      <c r="R34" s="87"/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D34" s="7"/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s="35" customFormat="1" ht="45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6">
        <f t="shared" si="0"/>
        <v>0</v>
      </c>
      <c r="N35" s="56"/>
      <c r="O35" s="57"/>
      <c r="P35" s="312">
        <f t="shared" si="2"/>
        <v>0</v>
      </c>
      <c r="Q35" s="314">
        <f t="shared" si="2"/>
        <v>0</v>
      </c>
      <c r="R35" s="87"/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D35" s="7"/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s="35" customFormat="1" ht="45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56"/>
      <c r="O36" s="57"/>
      <c r="P36" s="312">
        <f t="shared" si="2"/>
        <v>0</v>
      </c>
      <c r="Q36" s="314">
        <f t="shared" si="2"/>
        <v>0</v>
      </c>
      <c r="R36" s="87"/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D36" s="7"/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s="35" customFormat="1" ht="45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56"/>
      <c r="O37" s="57"/>
      <c r="P37" s="312">
        <f t="shared" si="2"/>
        <v>0</v>
      </c>
      <c r="Q37" s="314">
        <f t="shared" si="2"/>
        <v>0</v>
      </c>
      <c r="R37" s="87"/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D37" s="7"/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s="35" customFormat="1" ht="45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56"/>
      <c r="O38" s="57"/>
      <c r="P38" s="312">
        <f t="shared" si="2"/>
        <v>0</v>
      </c>
      <c r="Q38" s="314">
        <f t="shared" si="2"/>
        <v>0</v>
      </c>
      <c r="R38" s="87"/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D38" s="7"/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s="35" customFormat="1" ht="45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56"/>
      <c r="O39" s="57"/>
      <c r="P39" s="312">
        <f t="shared" si="2"/>
        <v>0</v>
      </c>
      <c r="Q39" s="314">
        <f t="shared" si="2"/>
        <v>0</v>
      </c>
      <c r="R39" s="87"/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D39" s="7"/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s="35" customFormat="1" ht="45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56"/>
      <c r="O40" s="57"/>
      <c r="P40" s="312">
        <f t="shared" si="2"/>
        <v>0</v>
      </c>
      <c r="Q40" s="314">
        <f t="shared" si="2"/>
        <v>0</v>
      </c>
      <c r="R40" s="87"/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D40" s="7"/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s="35" customFormat="1" ht="45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56"/>
      <c r="O41" s="57"/>
      <c r="P41" s="312">
        <f t="shared" si="2"/>
        <v>0</v>
      </c>
      <c r="Q41" s="314">
        <f t="shared" si="2"/>
        <v>0</v>
      </c>
      <c r="R41" s="87"/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D41" s="7"/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s="35" customFormat="1" ht="45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56"/>
      <c r="O42" s="57"/>
      <c r="P42" s="312">
        <f t="shared" si="2"/>
        <v>0</v>
      </c>
      <c r="Q42" s="314">
        <f t="shared" si="2"/>
        <v>0</v>
      </c>
      <c r="R42" s="87"/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D42" s="7"/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s="35" customFormat="1" ht="45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56"/>
      <c r="O43" s="57"/>
      <c r="P43" s="312">
        <f t="shared" si="2"/>
        <v>0</v>
      </c>
      <c r="Q43" s="314">
        <f t="shared" si="2"/>
        <v>0</v>
      </c>
      <c r="R43" s="87"/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D43" s="7"/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s="35" customFormat="1" ht="45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56"/>
      <c r="O44" s="57"/>
      <c r="P44" s="312">
        <f t="shared" si="2"/>
        <v>0</v>
      </c>
      <c r="Q44" s="314">
        <f t="shared" si="2"/>
        <v>0</v>
      </c>
      <c r="R44" s="87"/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D44" s="7"/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s="35" customFormat="1" ht="45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56"/>
      <c r="O45" s="57"/>
      <c r="P45" s="312">
        <f t="shared" si="2"/>
        <v>0</v>
      </c>
      <c r="Q45" s="314">
        <f t="shared" si="2"/>
        <v>0</v>
      </c>
      <c r="R45" s="87"/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D45" s="7"/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s="35" customFormat="1" ht="45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56"/>
      <c r="O46" s="57"/>
      <c r="P46" s="312">
        <f t="shared" si="2"/>
        <v>0</v>
      </c>
      <c r="Q46" s="314">
        <f t="shared" si="2"/>
        <v>0</v>
      </c>
      <c r="R46" s="87"/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D46" s="7"/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s="35" customFormat="1" ht="45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56"/>
      <c r="O47" s="57"/>
      <c r="P47" s="312">
        <f t="shared" si="2"/>
        <v>0</v>
      </c>
      <c r="Q47" s="314">
        <f t="shared" si="2"/>
        <v>0</v>
      </c>
      <c r="R47" s="87"/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D47" s="7"/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s="35" customFormat="1" ht="45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56"/>
      <c r="O48" s="57"/>
      <c r="P48" s="312">
        <f t="shared" si="2"/>
        <v>0</v>
      </c>
      <c r="Q48" s="314">
        <f t="shared" si="2"/>
        <v>0</v>
      </c>
      <c r="R48" s="87"/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D48" s="7"/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s="35" customFormat="1" ht="45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56"/>
      <c r="O49" s="57"/>
      <c r="P49" s="312">
        <f t="shared" si="2"/>
        <v>0</v>
      </c>
      <c r="Q49" s="314">
        <f t="shared" si="2"/>
        <v>0</v>
      </c>
      <c r="R49" s="87"/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D49" s="7"/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s="35" customFormat="1" ht="45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56"/>
      <c r="O50" s="57"/>
      <c r="P50" s="312">
        <f t="shared" si="2"/>
        <v>0</v>
      </c>
      <c r="Q50" s="314">
        <f t="shared" si="2"/>
        <v>0</v>
      </c>
      <c r="R50" s="87"/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D50" s="7"/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s="35" customFormat="1" ht="45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56"/>
      <c r="O51" s="57"/>
      <c r="P51" s="312">
        <f t="shared" si="2"/>
        <v>0</v>
      </c>
      <c r="Q51" s="314">
        <f t="shared" si="2"/>
        <v>0</v>
      </c>
      <c r="R51" s="87"/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D51" s="7"/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s="35" customFormat="1" ht="45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56"/>
      <c r="O52" s="57"/>
      <c r="P52" s="312">
        <f t="shared" si="2"/>
        <v>0</v>
      </c>
      <c r="Q52" s="314">
        <f t="shared" si="2"/>
        <v>0</v>
      </c>
      <c r="R52" s="87"/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D52" s="7"/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s="35" customFormat="1" ht="45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56"/>
      <c r="O53" s="57"/>
      <c r="P53" s="312">
        <f t="shared" si="2"/>
        <v>0</v>
      </c>
      <c r="Q53" s="314">
        <f t="shared" si="2"/>
        <v>0</v>
      </c>
      <c r="R53" s="87"/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D53" s="7"/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s="35" customFormat="1" ht="45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56"/>
      <c r="O54" s="57"/>
      <c r="P54" s="312">
        <f t="shared" si="2"/>
        <v>0</v>
      </c>
      <c r="Q54" s="314">
        <f t="shared" si="2"/>
        <v>0</v>
      </c>
      <c r="R54" s="87"/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D54" s="7"/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s="35" customFormat="1" ht="45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56"/>
      <c r="O55" s="57"/>
      <c r="P55" s="312">
        <f t="shared" si="2"/>
        <v>0</v>
      </c>
      <c r="Q55" s="314">
        <f t="shared" si="2"/>
        <v>0</v>
      </c>
      <c r="R55" s="87"/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D55" s="7"/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s="35" customFormat="1" ht="45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56"/>
      <c r="O56" s="57"/>
      <c r="P56" s="312">
        <f t="shared" si="2"/>
        <v>0</v>
      </c>
      <c r="Q56" s="314">
        <f t="shared" si="2"/>
        <v>0</v>
      </c>
      <c r="R56" s="87"/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D56" s="7"/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s="35" customFormat="1" ht="45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56"/>
      <c r="O57" s="57"/>
      <c r="P57" s="312">
        <f t="shared" si="2"/>
        <v>0</v>
      </c>
      <c r="Q57" s="314">
        <f t="shared" si="2"/>
        <v>0</v>
      </c>
      <c r="R57" s="87"/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D57" s="7"/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s="35" customFormat="1" ht="45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56"/>
      <c r="O58" s="57"/>
      <c r="P58" s="312">
        <f t="shared" si="2"/>
        <v>0</v>
      </c>
      <c r="Q58" s="314">
        <f t="shared" si="2"/>
        <v>0</v>
      </c>
      <c r="R58" s="87"/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D58" s="7"/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s="35" customFormat="1" ht="45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56"/>
      <c r="O59" s="57"/>
      <c r="P59" s="312">
        <f t="shared" si="2"/>
        <v>0</v>
      </c>
      <c r="Q59" s="314">
        <f t="shared" si="2"/>
        <v>0</v>
      </c>
      <c r="R59" s="87"/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D59" s="7"/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s="35" customFormat="1" ht="45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56"/>
      <c r="O60" s="57"/>
      <c r="P60" s="312">
        <f t="shared" si="2"/>
        <v>0</v>
      </c>
      <c r="Q60" s="314">
        <f t="shared" si="2"/>
        <v>0</v>
      </c>
      <c r="R60" s="87"/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D60" s="7"/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s="35" customFormat="1" ht="45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56"/>
      <c r="O61" s="57"/>
      <c r="P61" s="312">
        <f t="shared" si="2"/>
        <v>0</v>
      </c>
      <c r="Q61" s="314">
        <f t="shared" si="2"/>
        <v>0</v>
      </c>
      <c r="R61" s="87"/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D61" s="7"/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s="35" customFormat="1" ht="45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56"/>
      <c r="O62" s="57"/>
      <c r="P62" s="312">
        <f t="shared" si="2"/>
        <v>0</v>
      </c>
      <c r="Q62" s="314">
        <f t="shared" si="2"/>
        <v>0</v>
      </c>
      <c r="R62" s="87"/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D62" s="7"/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s="35" customFormat="1" ht="45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56"/>
      <c r="O63" s="57"/>
      <c r="P63" s="312">
        <f t="shared" si="2"/>
        <v>0</v>
      </c>
      <c r="Q63" s="314">
        <f t="shared" si="2"/>
        <v>0</v>
      </c>
      <c r="R63" s="87"/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D63" s="7"/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s="35" customFormat="1" ht="45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56"/>
      <c r="O64" s="57"/>
      <c r="P64" s="312">
        <f t="shared" si="2"/>
        <v>0</v>
      </c>
      <c r="Q64" s="314">
        <f t="shared" si="2"/>
        <v>0</v>
      </c>
      <c r="R64" s="87"/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D64" s="7"/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s="35" customFormat="1" ht="45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56"/>
      <c r="O65" s="57"/>
      <c r="P65" s="312">
        <f t="shared" si="2"/>
        <v>0</v>
      </c>
      <c r="Q65" s="314">
        <f t="shared" si="2"/>
        <v>0</v>
      </c>
      <c r="R65" s="87"/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D65" s="7"/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s="35" customFormat="1" ht="45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56"/>
      <c r="O66" s="57"/>
      <c r="P66" s="312">
        <f t="shared" si="2"/>
        <v>0</v>
      </c>
      <c r="Q66" s="314">
        <f t="shared" si="2"/>
        <v>0</v>
      </c>
      <c r="R66" s="87"/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D66" s="7"/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s="35" customFormat="1" ht="45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56"/>
      <c r="O67" s="57"/>
      <c r="P67" s="312">
        <f t="shared" si="2"/>
        <v>0</v>
      </c>
      <c r="Q67" s="314">
        <f t="shared" si="2"/>
        <v>0</v>
      </c>
      <c r="R67" s="87"/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D67" s="7"/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s="35" customFormat="1" ht="45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56"/>
      <c r="O68" s="57"/>
      <c r="P68" s="312">
        <f t="shared" si="2"/>
        <v>0</v>
      </c>
      <c r="Q68" s="314">
        <f t="shared" si="2"/>
        <v>0</v>
      </c>
      <c r="R68" s="87"/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D68" s="7"/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s="35" customFormat="1" ht="45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56"/>
      <c r="O69" s="57"/>
      <c r="P69" s="312">
        <f t="shared" si="2"/>
        <v>0</v>
      </c>
      <c r="Q69" s="314">
        <f t="shared" si="2"/>
        <v>0</v>
      </c>
      <c r="R69" s="87"/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D69" s="7"/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s="35" customFormat="1" ht="45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56"/>
      <c r="O70" s="57"/>
      <c r="P70" s="312">
        <f t="shared" si="2"/>
        <v>0</v>
      </c>
      <c r="Q70" s="314">
        <f t="shared" si="2"/>
        <v>0</v>
      </c>
      <c r="R70" s="87"/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D70" s="7"/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s="35" customFormat="1" ht="45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56"/>
      <c r="O71" s="57"/>
      <c r="P71" s="312">
        <f t="shared" si="2"/>
        <v>0</v>
      </c>
      <c r="Q71" s="314">
        <f t="shared" si="2"/>
        <v>0</v>
      </c>
      <c r="R71" s="87"/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D71" s="7"/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s="35" customFormat="1" ht="45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56"/>
      <c r="O72" s="57"/>
      <c r="P72" s="312">
        <f t="shared" si="2"/>
        <v>0</v>
      </c>
      <c r="Q72" s="314">
        <f t="shared" si="2"/>
        <v>0</v>
      </c>
      <c r="R72" s="87"/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D72" s="7"/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s="35" customFormat="1" ht="45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56"/>
      <c r="O73" s="57"/>
      <c r="P73" s="312">
        <f t="shared" si="2"/>
        <v>0</v>
      </c>
      <c r="Q73" s="314">
        <f t="shared" si="2"/>
        <v>0</v>
      </c>
      <c r="R73" s="87"/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D73" s="7"/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s="35" customFormat="1" ht="45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56"/>
      <c r="O74" s="57"/>
      <c r="P74" s="312">
        <f t="shared" si="2"/>
        <v>0</v>
      </c>
      <c r="Q74" s="314">
        <f t="shared" si="2"/>
        <v>0</v>
      </c>
      <c r="R74" s="87"/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D74" s="7"/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s="35" customFormat="1" ht="45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56"/>
      <c r="O75" s="57"/>
      <c r="P75" s="312">
        <f t="shared" ref="P75:Q138" si="30">IF(I75=70,G75*1,0)</f>
        <v>0</v>
      </c>
      <c r="Q75" s="314">
        <f t="shared" si="30"/>
        <v>0</v>
      </c>
      <c r="R75" s="87"/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D75" s="7"/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s="35" customFormat="1" ht="45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56"/>
      <c r="O76" s="57"/>
      <c r="P76" s="312">
        <f t="shared" si="30"/>
        <v>0</v>
      </c>
      <c r="Q76" s="314">
        <f t="shared" si="30"/>
        <v>0</v>
      </c>
      <c r="R76" s="87"/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D76" s="7"/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s="35" customFormat="1" ht="45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56"/>
      <c r="O77" s="57"/>
      <c r="P77" s="312">
        <f t="shared" si="30"/>
        <v>0</v>
      </c>
      <c r="Q77" s="314">
        <f t="shared" si="30"/>
        <v>0</v>
      </c>
      <c r="R77" s="87"/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D77" s="7"/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s="35" customFormat="1" ht="45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56"/>
      <c r="O78" s="57"/>
      <c r="P78" s="312">
        <f t="shared" si="30"/>
        <v>0</v>
      </c>
      <c r="Q78" s="314">
        <f t="shared" si="30"/>
        <v>0</v>
      </c>
      <c r="R78" s="87"/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D78" s="7"/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s="35" customFormat="1" ht="45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56"/>
      <c r="O79" s="57"/>
      <c r="P79" s="312">
        <f t="shared" si="30"/>
        <v>0</v>
      </c>
      <c r="Q79" s="314">
        <f t="shared" si="30"/>
        <v>0</v>
      </c>
      <c r="R79" s="87"/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D79" s="7"/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s="35" customFormat="1" ht="45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56"/>
      <c r="O80" s="57"/>
      <c r="P80" s="312">
        <f t="shared" si="30"/>
        <v>0</v>
      </c>
      <c r="Q80" s="314">
        <f t="shared" si="30"/>
        <v>0</v>
      </c>
      <c r="R80" s="87"/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D80" s="7"/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s="35" customFormat="1" ht="45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56"/>
      <c r="O81" s="57"/>
      <c r="P81" s="312">
        <f t="shared" si="30"/>
        <v>0</v>
      </c>
      <c r="Q81" s="314">
        <f t="shared" si="30"/>
        <v>0</v>
      </c>
      <c r="R81" s="87"/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D81" s="7"/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s="35" customFormat="1" ht="45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56"/>
      <c r="O82" s="57"/>
      <c r="P82" s="312">
        <f t="shared" si="30"/>
        <v>0</v>
      </c>
      <c r="Q82" s="314">
        <f t="shared" si="30"/>
        <v>0</v>
      </c>
      <c r="R82" s="87"/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D82" s="7"/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s="35" customFormat="1" ht="45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56"/>
      <c r="O83" s="57"/>
      <c r="P83" s="312">
        <f t="shared" si="30"/>
        <v>0</v>
      </c>
      <c r="Q83" s="314">
        <f t="shared" si="30"/>
        <v>0</v>
      </c>
      <c r="R83" s="87"/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D83" s="7"/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s="35" customFormat="1" ht="45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56"/>
      <c r="O84" s="57"/>
      <c r="P84" s="312">
        <f t="shared" si="30"/>
        <v>0</v>
      </c>
      <c r="Q84" s="314">
        <f t="shared" si="30"/>
        <v>0</v>
      </c>
      <c r="R84" s="87"/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D84" s="7"/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s="35" customFormat="1" ht="45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56"/>
      <c r="O85" s="57"/>
      <c r="P85" s="312">
        <f t="shared" si="30"/>
        <v>0</v>
      </c>
      <c r="Q85" s="314">
        <f t="shared" si="30"/>
        <v>0</v>
      </c>
      <c r="R85" s="87"/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D85" s="7"/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s="35" customFormat="1" ht="45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56"/>
      <c r="O86" s="57"/>
      <c r="P86" s="312">
        <f t="shared" si="30"/>
        <v>0</v>
      </c>
      <c r="Q86" s="314">
        <f t="shared" si="30"/>
        <v>0</v>
      </c>
      <c r="R86" s="87"/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D86" s="7"/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s="35" customFormat="1" ht="45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56"/>
      <c r="O87" s="57"/>
      <c r="P87" s="312">
        <f t="shared" si="30"/>
        <v>0</v>
      </c>
      <c r="Q87" s="314">
        <f t="shared" si="30"/>
        <v>0</v>
      </c>
      <c r="R87" s="87"/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D87" s="7"/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s="35" customFormat="1" ht="45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56"/>
      <c r="O88" s="57"/>
      <c r="P88" s="312">
        <f t="shared" si="30"/>
        <v>0</v>
      </c>
      <c r="Q88" s="314">
        <f t="shared" si="30"/>
        <v>0</v>
      </c>
      <c r="R88" s="87"/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D88" s="7"/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s="35" customFormat="1" ht="45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56"/>
      <c r="O89" s="57"/>
      <c r="P89" s="312">
        <f t="shared" si="30"/>
        <v>0</v>
      </c>
      <c r="Q89" s="314">
        <f t="shared" si="30"/>
        <v>0</v>
      </c>
      <c r="R89" s="87"/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D89" s="7"/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s="35" customFormat="1" ht="45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56"/>
      <c r="O90" s="57"/>
      <c r="P90" s="312">
        <f t="shared" si="30"/>
        <v>0</v>
      </c>
      <c r="Q90" s="314">
        <f t="shared" si="30"/>
        <v>0</v>
      </c>
      <c r="R90" s="87"/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D90" s="7"/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s="35" customFormat="1" ht="45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56"/>
      <c r="O91" s="57"/>
      <c r="P91" s="312">
        <f t="shared" si="30"/>
        <v>0</v>
      </c>
      <c r="Q91" s="314">
        <f t="shared" si="30"/>
        <v>0</v>
      </c>
      <c r="R91" s="87"/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D91" s="7"/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s="35" customFormat="1" ht="45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56"/>
      <c r="O92" s="57"/>
      <c r="P92" s="312">
        <f t="shared" si="30"/>
        <v>0</v>
      </c>
      <c r="Q92" s="314">
        <f t="shared" si="30"/>
        <v>0</v>
      </c>
      <c r="R92" s="87"/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D92" s="7"/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s="35" customFormat="1" ht="45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56"/>
      <c r="O93" s="57"/>
      <c r="P93" s="312">
        <f t="shared" si="30"/>
        <v>0</v>
      </c>
      <c r="Q93" s="314">
        <f t="shared" si="30"/>
        <v>0</v>
      </c>
      <c r="R93" s="87"/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D93" s="7"/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s="35" customFormat="1" ht="45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56"/>
      <c r="O94" s="57"/>
      <c r="P94" s="312">
        <f t="shared" si="30"/>
        <v>0</v>
      </c>
      <c r="Q94" s="314">
        <f t="shared" si="30"/>
        <v>0</v>
      </c>
      <c r="R94" s="87"/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D94" s="7"/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s="35" customFormat="1" ht="45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56"/>
      <c r="O95" s="57"/>
      <c r="P95" s="312">
        <f t="shared" si="30"/>
        <v>0</v>
      </c>
      <c r="Q95" s="314">
        <f t="shared" si="30"/>
        <v>0</v>
      </c>
      <c r="R95" s="87"/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D95" s="7"/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s="35" customFormat="1" ht="45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56"/>
      <c r="O96" s="57"/>
      <c r="P96" s="312">
        <f t="shared" si="30"/>
        <v>0</v>
      </c>
      <c r="Q96" s="314">
        <f t="shared" si="30"/>
        <v>0</v>
      </c>
      <c r="R96" s="87"/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D96" s="7"/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s="35" customFormat="1" ht="45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56"/>
      <c r="O97" s="57"/>
      <c r="P97" s="312">
        <f t="shared" si="30"/>
        <v>0</v>
      </c>
      <c r="Q97" s="314">
        <f t="shared" si="30"/>
        <v>0</v>
      </c>
      <c r="R97" s="87"/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D97" s="7"/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s="35" customFormat="1" ht="45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56"/>
      <c r="O98" s="57"/>
      <c r="P98" s="312">
        <f t="shared" si="30"/>
        <v>0</v>
      </c>
      <c r="Q98" s="314">
        <f t="shared" si="30"/>
        <v>0</v>
      </c>
      <c r="R98" s="87"/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D98" s="7"/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s="35" customFormat="1" ht="45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56"/>
      <c r="O99" s="57"/>
      <c r="P99" s="312">
        <f t="shared" si="30"/>
        <v>0</v>
      </c>
      <c r="Q99" s="314">
        <f t="shared" si="30"/>
        <v>0</v>
      </c>
      <c r="R99" s="87"/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D99" s="7"/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s="35" customFormat="1" ht="45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56"/>
      <c r="O100" s="57"/>
      <c r="P100" s="312">
        <f t="shared" si="30"/>
        <v>0</v>
      </c>
      <c r="Q100" s="314">
        <f t="shared" si="30"/>
        <v>0</v>
      </c>
      <c r="R100" s="87"/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D100" s="7"/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s="35" customFormat="1" ht="45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56"/>
      <c r="O101" s="57"/>
      <c r="P101" s="312">
        <f t="shared" si="30"/>
        <v>0</v>
      </c>
      <c r="Q101" s="314">
        <f t="shared" si="30"/>
        <v>0</v>
      </c>
      <c r="R101" s="87"/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D101" s="7"/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s="35" customFormat="1" ht="45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56"/>
      <c r="O102" s="57"/>
      <c r="P102" s="312">
        <f t="shared" si="30"/>
        <v>0</v>
      </c>
      <c r="Q102" s="314">
        <f t="shared" si="30"/>
        <v>0</v>
      </c>
      <c r="R102" s="87"/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D102" s="7"/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s="35" customFormat="1" ht="45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56"/>
      <c r="O103" s="57"/>
      <c r="P103" s="312">
        <f t="shared" si="30"/>
        <v>0</v>
      </c>
      <c r="Q103" s="314">
        <f t="shared" si="30"/>
        <v>0</v>
      </c>
      <c r="R103" s="87"/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D103" s="7"/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s="35" customFormat="1" ht="45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56"/>
      <c r="O104" s="57"/>
      <c r="P104" s="312">
        <f t="shared" si="30"/>
        <v>0</v>
      </c>
      <c r="Q104" s="314">
        <f t="shared" si="30"/>
        <v>0</v>
      </c>
      <c r="R104" s="87"/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D104" s="7"/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s="35" customFormat="1" ht="45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56"/>
      <c r="O105" s="57"/>
      <c r="P105" s="312">
        <f t="shared" si="30"/>
        <v>0</v>
      </c>
      <c r="Q105" s="314">
        <f t="shared" si="30"/>
        <v>0</v>
      </c>
      <c r="R105" s="87"/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D105" s="7"/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s="35" customFormat="1" ht="45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56"/>
      <c r="O106" s="57"/>
      <c r="P106" s="312">
        <f t="shared" si="30"/>
        <v>0</v>
      </c>
      <c r="Q106" s="314">
        <f t="shared" si="30"/>
        <v>0</v>
      </c>
      <c r="R106" s="87"/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D106" s="7"/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s="35" customFormat="1" ht="45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56"/>
      <c r="O107" s="57"/>
      <c r="P107" s="312">
        <f t="shared" si="30"/>
        <v>0</v>
      </c>
      <c r="Q107" s="314">
        <f t="shared" si="30"/>
        <v>0</v>
      </c>
      <c r="R107" s="87"/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D107" s="7"/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s="35" customFormat="1" ht="45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56"/>
      <c r="O108" s="57"/>
      <c r="P108" s="312">
        <f t="shared" si="30"/>
        <v>0</v>
      </c>
      <c r="Q108" s="314">
        <f t="shared" si="30"/>
        <v>0</v>
      </c>
      <c r="R108" s="87"/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D108" s="7"/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s="35" customFormat="1" ht="45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56"/>
      <c r="O109" s="57"/>
      <c r="P109" s="312">
        <f t="shared" si="30"/>
        <v>0</v>
      </c>
      <c r="Q109" s="314">
        <f t="shared" si="30"/>
        <v>0</v>
      </c>
      <c r="R109" s="87"/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D109" s="7"/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s="35" customFormat="1" ht="45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56"/>
      <c r="O110" s="57"/>
      <c r="P110" s="312">
        <f t="shared" si="30"/>
        <v>0</v>
      </c>
      <c r="Q110" s="314">
        <f t="shared" si="30"/>
        <v>0</v>
      </c>
      <c r="R110" s="87"/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D110" s="7"/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s="35" customFormat="1" ht="45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56"/>
      <c r="O111" s="57"/>
      <c r="P111" s="312">
        <f t="shared" si="30"/>
        <v>0</v>
      </c>
      <c r="Q111" s="314">
        <f t="shared" si="30"/>
        <v>0</v>
      </c>
      <c r="R111" s="87"/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D111" s="7"/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s="35" customFormat="1" ht="45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56"/>
      <c r="O112" s="57"/>
      <c r="P112" s="312">
        <f t="shared" si="30"/>
        <v>0</v>
      </c>
      <c r="Q112" s="314">
        <f t="shared" si="30"/>
        <v>0</v>
      </c>
      <c r="R112" s="87"/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D112" s="7"/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s="35" customFormat="1" ht="45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56"/>
      <c r="O113" s="57"/>
      <c r="P113" s="312">
        <f t="shared" si="30"/>
        <v>0</v>
      </c>
      <c r="Q113" s="314">
        <f t="shared" si="30"/>
        <v>0</v>
      </c>
      <c r="R113" s="87"/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D113" s="7"/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s="35" customFormat="1" ht="45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56"/>
      <c r="O114" s="57"/>
      <c r="P114" s="312">
        <f t="shared" si="30"/>
        <v>0</v>
      </c>
      <c r="Q114" s="314">
        <f t="shared" si="30"/>
        <v>0</v>
      </c>
      <c r="R114" s="87"/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D114" s="7"/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s="35" customFormat="1" ht="45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56"/>
      <c r="O115" s="57"/>
      <c r="P115" s="312">
        <f t="shared" si="30"/>
        <v>0</v>
      </c>
      <c r="Q115" s="314">
        <f t="shared" si="30"/>
        <v>0</v>
      </c>
      <c r="R115" s="87"/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D115" s="7"/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s="35" customFormat="1" ht="45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56"/>
      <c r="O116" s="57"/>
      <c r="P116" s="312">
        <f t="shared" si="30"/>
        <v>0</v>
      </c>
      <c r="Q116" s="314">
        <f t="shared" si="30"/>
        <v>0</v>
      </c>
      <c r="R116" s="87"/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D116" s="7"/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s="35" customFormat="1" ht="45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56"/>
      <c r="O117" s="57"/>
      <c r="P117" s="312">
        <f t="shared" si="30"/>
        <v>0</v>
      </c>
      <c r="Q117" s="314">
        <f t="shared" si="30"/>
        <v>0</v>
      </c>
      <c r="R117" s="87"/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D117" s="7"/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s="35" customFormat="1" ht="45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56"/>
      <c r="O118" s="57"/>
      <c r="P118" s="312">
        <f t="shared" si="30"/>
        <v>0</v>
      </c>
      <c r="Q118" s="314">
        <f t="shared" si="30"/>
        <v>0</v>
      </c>
      <c r="R118" s="87"/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D118" s="7"/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s="35" customFormat="1" ht="45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56"/>
      <c r="O119" s="57"/>
      <c r="P119" s="312">
        <f t="shared" si="30"/>
        <v>0</v>
      </c>
      <c r="Q119" s="314">
        <f t="shared" si="30"/>
        <v>0</v>
      </c>
      <c r="R119" s="87"/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D119" s="7"/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s="35" customFormat="1" ht="45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56"/>
      <c r="O120" s="57"/>
      <c r="P120" s="312">
        <f t="shared" si="30"/>
        <v>0</v>
      </c>
      <c r="Q120" s="314">
        <f t="shared" si="30"/>
        <v>0</v>
      </c>
      <c r="R120" s="87"/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D120" s="7"/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s="35" customFormat="1" ht="45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56"/>
      <c r="O121" s="57"/>
      <c r="P121" s="312">
        <f t="shared" si="30"/>
        <v>0</v>
      </c>
      <c r="Q121" s="314">
        <f t="shared" si="30"/>
        <v>0</v>
      </c>
      <c r="R121" s="87"/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D121" s="7"/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s="35" customFormat="1" ht="45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56"/>
      <c r="O122" s="57"/>
      <c r="P122" s="312">
        <f t="shared" si="30"/>
        <v>0</v>
      </c>
      <c r="Q122" s="314">
        <f t="shared" si="30"/>
        <v>0</v>
      </c>
      <c r="R122" s="87"/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D122" s="7"/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s="35" customFormat="1" ht="45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56"/>
      <c r="O123" s="57"/>
      <c r="P123" s="312">
        <f t="shared" si="30"/>
        <v>0</v>
      </c>
      <c r="Q123" s="314">
        <f t="shared" si="30"/>
        <v>0</v>
      </c>
      <c r="R123" s="87"/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D123" s="7"/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s="35" customFormat="1" ht="45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56"/>
      <c r="O124" s="57"/>
      <c r="P124" s="312">
        <f t="shared" si="30"/>
        <v>0</v>
      </c>
      <c r="Q124" s="314">
        <f t="shared" si="30"/>
        <v>0</v>
      </c>
      <c r="R124" s="87"/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D124" s="7"/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s="35" customFormat="1" ht="45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56"/>
      <c r="O125" s="57"/>
      <c r="P125" s="312">
        <f t="shared" si="30"/>
        <v>0</v>
      </c>
      <c r="Q125" s="314">
        <f t="shared" si="30"/>
        <v>0</v>
      </c>
      <c r="R125" s="87"/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D125" s="7"/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s="35" customFormat="1" ht="45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56"/>
      <c r="O126" s="57"/>
      <c r="P126" s="312">
        <f t="shared" si="30"/>
        <v>0</v>
      </c>
      <c r="Q126" s="314">
        <f t="shared" si="30"/>
        <v>0</v>
      </c>
      <c r="R126" s="87"/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D126" s="7"/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s="35" customFormat="1" ht="45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56"/>
      <c r="O127" s="57"/>
      <c r="P127" s="312">
        <f t="shared" si="30"/>
        <v>0</v>
      </c>
      <c r="Q127" s="314">
        <f t="shared" si="30"/>
        <v>0</v>
      </c>
      <c r="R127" s="87"/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D127" s="7"/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s="35" customFormat="1" ht="45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56"/>
      <c r="O128" s="57"/>
      <c r="P128" s="312">
        <f t="shared" si="30"/>
        <v>0</v>
      </c>
      <c r="Q128" s="314">
        <f t="shared" si="30"/>
        <v>0</v>
      </c>
      <c r="R128" s="87"/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D128" s="7"/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s="35" customFormat="1" ht="45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56"/>
      <c r="O129" s="57"/>
      <c r="P129" s="312">
        <f t="shared" si="30"/>
        <v>0</v>
      </c>
      <c r="Q129" s="314">
        <f t="shared" si="30"/>
        <v>0</v>
      </c>
      <c r="R129" s="87"/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D129" s="7"/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s="35" customFormat="1" ht="45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56"/>
      <c r="O130" s="57"/>
      <c r="P130" s="312">
        <f t="shared" si="30"/>
        <v>0</v>
      </c>
      <c r="Q130" s="314">
        <f t="shared" si="30"/>
        <v>0</v>
      </c>
      <c r="R130" s="87"/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D130" s="7"/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s="35" customFormat="1" ht="45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56"/>
      <c r="O131" s="57"/>
      <c r="P131" s="312">
        <f t="shared" si="30"/>
        <v>0</v>
      </c>
      <c r="Q131" s="314">
        <f t="shared" si="30"/>
        <v>0</v>
      </c>
      <c r="R131" s="87"/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D131" s="7"/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s="35" customFormat="1" ht="45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56"/>
      <c r="O132" s="57"/>
      <c r="P132" s="312">
        <f t="shared" si="30"/>
        <v>0</v>
      </c>
      <c r="Q132" s="314">
        <f t="shared" si="30"/>
        <v>0</v>
      </c>
      <c r="R132" s="87"/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D132" s="7"/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s="35" customFormat="1" ht="45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56"/>
      <c r="O133" s="57"/>
      <c r="P133" s="312">
        <f t="shared" si="30"/>
        <v>0</v>
      </c>
      <c r="Q133" s="314">
        <f t="shared" si="30"/>
        <v>0</v>
      </c>
      <c r="R133" s="87"/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D133" s="7"/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ht="45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56"/>
      <c r="O134" s="57"/>
      <c r="P134" s="312">
        <f t="shared" si="30"/>
        <v>0</v>
      </c>
      <c r="Q134" s="314">
        <f t="shared" si="30"/>
        <v>0</v>
      </c>
      <c r="R134" s="70"/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s="35" customFormat="1" ht="45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56"/>
      <c r="O135" s="57"/>
      <c r="P135" s="312">
        <f t="shared" si="30"/>
        <v>0</v>
      </c>
      <c r="Q135" s="314">
        <f t="shared" si="30"/>
        <v>0</v>
      </c>
      <c r="R135" s="87"/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D135" s="7"/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s="35" customFormat="1" ht="45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R136" s="87"/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D136" s="7"/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s="35" customFormat="1" ht="45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56"/>
      <c r="O137" s="57"/>
      <c r="P137" s="312">
        <f t="shared" si="30"/>
        <v>0</v>
      </c>
      <c r="Q137" s="314">
        <f t="shared" si="30"/>
        <v>0</v>
      </c>
      <c r="R137" s="87"/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D137" s="7"/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s="35" customFormat="1" ht="45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56"/>
      <c r="O138" s="57"/>
      <c r="P138" s="312">
        <f t="shared" si="30"/>
        <v>0</v>
      </c>
      <c r="Q138" s="314">
        <f t="shared" si="30"/>
        <v>0</v>
      </c>
      <c r="R138" s="87"/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D138" s="7"/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s="35" customFormat="1" ht="45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56"/>
      <c r="O139" s="57"/>
      <c r="P139" s="312">
        <f t="shared" ref="P139:Q159" si="58">IF(I139=70,G139*1,0)</f>
        <v>0</v>
      </c>
      <c r="Q139" s="314">
        <f t="shared" si="58"/>
        <v>0</v>
      </c>
      <c r="R139" s="87"/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D139" s="7"/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s="35" customFormat="1" ht="45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81"/>
      <c r="O140" s="57"/>
      <c r="P140" s="312">
        <f t="shared" si="58"/>
        <v>0</v>
      </c>
      <c r="Q140" s="314">
        <f t="shared" si="58"/>
        <v>0</v>
      </c>
      <c r="R140" s="87"/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D140" s="7"/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s="35" customFormat="1" ht="45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81"/>
      <c r="O141" s="57"/>
      <c r="P141" s="312">
        <f t="shared" si="58"/>
        <v>0</v>
      </c>
      <c r="Q141" s="314">
        <f t="shared" si="58"/>
        <v>0</v>
      </c>
      <c r="R141" s="87"/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D141" s="7"/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s="35" customFormat="1" ht="45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R142" s="87"/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D142" s="7"/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s="35" customFormat="1" ht="45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R143" s="87"/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D143" s="7"/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s="35" customFormat="1" ht="45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R144" s="87"/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D144" s="7"/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s="35" customFormat="1" ht="45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R145" s="87"/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D145" s="7"/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s="35" customFormat="1" ht="45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R146" s="87"/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D146" s="7"/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s="35" customFormat="1" ht="45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R147" s="87"/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D147" s="7"/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s="35" customFormat="1" ht="45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R148" s="87"/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D148" s="7"/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s="35" customFormat="1" ht="45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R149" s="87"/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D149" s="7"/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s="35" customFormat="1" ht="45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R150" s="87"/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D150" s="7"/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s="35" customFormat="1" ht="45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R151" s="87"/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D151" s="7"/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s="35" customFormat="1" ht="45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R152" s="87"/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D152" s="7"/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s="35" customFormat="1" ht="45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R153" s="87"/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D153" s="7"/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s="35" customFormat="1" ht="45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R154" s="87"/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D154" s="7"/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s="35" customFormat="1" ht="45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81"/>
      <c r="O155" s="57"/>
      <c r="P155" s="312">
        <f t="shared" si="58"/>
        <v>0</v>
      </c>
      <c r="Q155" s="314">
        <f t="shared" si="58"/>
        <v>0</v>
      </c>
      <c r="R155" s="87"/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D155" s="7"/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s="35" customFormat="1" ht="45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56"/>
      <c r="O156" s="89"/>
      <c r="P156" s="312">
        <f t="shared" si="58"/>
        <v>0</v>
      </c>
      <c r="Q156" s="314">
        <f t="shared" si="58"/>
        <v>0</v>
      </c>
      <c r="R156" s="87"/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D156" s="7"/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s="35" customFormat="1" ht="45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56"/>
      <c r="O157" s="89"/>
      <c r="P157" s="312">
        <f t="shared" si="58"/>
        <v>0</v>
      </c>
      <c r="Q157" s="314">
        <f t="shared" si="58"/>
        <v>0</v>
      </c>
      <c r="R157" s="87"/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D157" s="7"/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s="35" customFormat="1" ht="45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56"/>
      <c r="O158" s="89"/>
      <c r="P158" s="312">
        <f t="shared" si="58"/>
        <v>0</v>
      </c>
      <c r="Q158" s="314">
        <f t="shared" si="58"/>
        <v>0</v>
      </c>
      <c r="R158" s="87"/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D158" s="7"/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s="35" customFormat="1" ht="45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6">
        <f t="shared" si="0"/>
        <v>0</v>
      </c>
      <c r="N159" s="56"/>
      <c r="O159" s="89"/>
      <c r="P159" s="312">
        <f t="shared" si="58"/>
        <v>0</v>
      </c>
      <c r="Q159" s="314">
        <f t="shared" si="58"/>
        <v>0</v>
      </c>
      <c r="R159" s="87"/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D159" s="7"/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s="35" customFormat="1" ht="45" customHeight="1" x14ac:dyDescent="0.2">
      <c r="C160" s="82" t="s">
        <v>188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6">
        <f>SUM(M9:M159)</f>
        <v>0</v>
      </c>
      <c r="N160" s="1"/>
      <c r="O160" s="1"/>
      <c r="P160" s="270">
        <f>SUM(P10:P159)</f>
        <v>0</v>
      </c>
      <c r="Q160" s="83">
        <f>SUM(Q10:Q159)</f>
        <v>0</v>
      </c>
      <c r="R160" s="70"/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>SUM(Z10:Z159)</f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D160" s="7"/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3:46" s="35" customFormat="1" ht="45" customHeight="1" x14ac:dyDescent="0.2">
      <c r="I161" s="23"/>
      <c r="J161" s="23"/>
      <c r="R161" s="87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3:46" ht="45" customHeight="1" thickBot="1" x14ac:dyDescent="0.25">
      <c r="C162" s="55"/>
      <c r="D162" s="55"/>
      <c r="E162" s="55"/>
      <c r="F162" s="55"/>
      <c r="G162" s="55"/>
      <c r="H162" s="55"/>
      <c r="I162" s="23"/>
      <c r="J162" s="23"/>
      <c r="K162" s="55"/>
      <c r="L162" s="55"/>
      <c r="M162" s="55"/>
      <c r="N162" s="2"/>
      <c r="O162" s="2" t="s">
        <v>127</v>
      </c>
      <c r="P162" s="2" t="s">
        <v>126</v>
      </c>
      <c r="Q162" s="2" t="s">
        <v>17</v>
      </c>
      <c r="R162" s="55"/>
      <c r="AD162" s="23"/>
    </row>
    <row r="163" spans="3:46" ht="45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R163" s="55"/>
    </row>
    <row r="164" spans="3:46" ht="45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</row>
    <row r="165" spans="3:46" ht="45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</row>
    <row r="166" spans="3:46" ht="19" x14ac:dyDescent="0.2">
      <c r="M166" s="36"/>
      <c r="N166" s="39"/>
      <c r="O166" s="39"/>
      <c r="P166" s="44"/>
      <c r="Q166" s="37"/>
      <c r="R166" s="23"/>
    </row>
    <row r="167" spans="3:46" x14ac:dyDescent="0.2">
      <c r="M167" s="36"/>
      <c r="N167" s="36"/>
      <c r="O167" s="36"/>
      <c r="P167" s="44"/>
      <c r="Q167" s="37"/>
    </row>
    <row r="168" spans="3:46" x14ac:dyDescent="0.2">
      <c r="M168" s="36"/>
      <c r="N168" s="36"/>
      <c r="O168" s="36"/>
      <c r="P168" s="44"/>
      <c r="Q168" s="37"/>
    </row>
    <row r="169" spans="3:46" x14ac:dyDescent="0.2">
      <c r="F169" s="71"/>
      <c r="M169" s="36"/>
      <c r="N169" s="36"/>
      <c r="O169" s="36"/>
      <c r="P169" s="44"/>
      <c r="Q169" s="37"/>
    </row>
    <row r="170" spans="3:46" x14ac:dyDescent="0.2">
      <c r="F170" s="71"/>
      <c r="M170" s="36"/>
      <c r="N170" s="36"/>
      <c r="O170" s="36"/>
      <c r="P170" s="44"/>
      <c r="Q170" s="37"/>
    </row>
    <row r="171" spans="3:46" x14ac:dyDescent="0.2">
      <c r="K171" s="7"/>
      <c r="N171" s="36"/>
      <c r="O171" s="36"/>
    </row>
    <row r="172" spans="3:46" x14ac:dyDescent="0.2">
      <c r="K172" s="7"/>
    </row>
  </sheetData>
  <sheetProtection algorithmName="SHA-512" hashValue="/WJNDmSHrkjk4a/SRN3HUBHiC0tia1AUYfJMDucnWD/YzcpCUwDNd6/cpS/lZK/Jr4xBnPCgh/b4ijRfGwzJqw==" saltValue="ABAMZwspLK34LSO8wUcX8Q==" spinCount="100000" sheet="1" objects="1" scenarios="1"/>
  <autoFilter ref="B8:AT161" xr:uid="{00000000-0009-0000-0000-00000C000000}"/>
  <mergeCells count="32">
    <mergeCell ref="AT2:AT7"/>
    <mergeCell ref="Z2:Z7"/>
    <mergeCell ref="AA2:AA7"/>
    <mergeCell ref="AB2:AB7"/>
    <mergeCell ref="AF2:AF7"/>
    <mergeCell ref="AH2:AH7"/>
    <mergeCell ref="AK2:AK7"/>
    <mergeCell ref="AE2:AE7"/>
    <mergeCell ref="AN2:AN7"/>
    <mergeCell ref="AP2:AP7"/>
    <mergeCell ref="AQ2:AQ7"/>
    <mergeCell ref="AR2:AR7"/>
    <mergeCell ref="AS2:AS7"/>
    <mergeCell ref="AO2:AO7"/>
    <mergeCell ref="AM2:AM7"/>
    <mergeCell ref="AL2:AL7"/>
    <mergeCell ref="C3:D3"/>
    <mergeCell ref="C5:D5"/>
    <mergeCell ref="AI2:AI7"/>
    <mergeCell ref="AJ2:AJ7"/>
    <mergeCell ref="AC2:AC7"/>
    <mergeCell ref="I7:J7"/>
    <mergeCell ref="S2:S7"/>
    <mergeCell ref="V2:V7"/>
    <mergeCell ref="W2:W7"/>
    <mergeCell ref="X2:X7"/>
    <mergeCell ref="J3:K3"/>
    <mergeCell ref="P2:Q7"/>
    <mergeCell ref="Y2:Y7"/>
    <mergeCell ref="T2:T7"/>
    <mergeCell ref="U2:U7"/>
    <mergeCell ref="AG2:AG7"/>
  </mergeCells>
  <dataValidations count="2">
    <dataValidation type="list" allowBlank="1" showInputMessage="1" showErrorMessage="1" sqref="R9" xr:uid="{00000000-0002-0000-0C00-000000000000}">
      <formula1>#REF!</formula1>
    </dataValidation>
    <dataValidation type="list" allowBlank="1" showInputMessage="1" showErrorMessage="1" sqref="AP9:AS9 AD9:AF9 AM9:AN9" xr:uid="{00000000-0002-0000-0C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C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4">
    <pageSetUpPr fitToPage="1"/>
  </sheetPr>
  <dimension ref="A1:AT172"/>
  <sheetViews>
    <sheetView workbookViewId="0"/>
  </sheetViews>
  <sheetFormatPr baseColWidth="10" defaultRowHeight="16" x14ac:dyDescent="0.2"/>
  <cols>
    <col min="1" max="1" width="3.1640625" style="7" customWidth="1"/>
    <col min="2" max="2" width="5.6640625" style="7" customWidth="1"/>
    <col min="3" max="3" width="14" style="7" customWidth="1"/>
    <col min="4" max="4" width="15" style="7" customWidth="1"/>
    <col min="5" max="5" width="31" style="7" customWidth="1"/>
    <col min="6" max="6" width="38.6640625" style="72" customWidth="1"/>
    <col min="7" max="8" width="14" style="7" customWidth="1"/>
    <col min="9" max="10" width="13.83203125" style="7" customWidth="1"/>
    <col min="11" max="11" width="31.1640625" style="24" customWidth="1"/>
    <col min="12" max="12" width="31.1640625" style="7" customWidth="1"/>
    <col min="13" max="15" width="14.1640625" style="7" customWidth="1"/>
    <col min="16" max="16" width="14.1640625" style="45" hidden="1" customWidth="1"/>
    <col min="17" max="17" width="14.1640625" style="46" hidden="1" customWidth="1"/>
    <col min="18" max="18" width="3" style="7" hidden="1" customWidth="1"/>
    <col min="19" max="19" width="14" style="273" hidden="1" customWidth="1"/>
    <col min="20" max="21" width="13.83203125" style="273" hidden="1" customWidth="1"/>
    <col min="22" max="29" width="14" style="273" hidden="1" customWidth="1"/>
    <col min="30" max="30" width="2.5" style="7" hidden="1" customWidth="1"/>
    <col min="31" max="32" width="14" style="55" hidden="1" customWidth="1"/>
    <col min="33" max="38" width="13.83203125" style="55" hidden="1" customWidth="1"/>
    <col min="39" max="46" width="14" style="55" hidden="1" customWidth="1"/>
    <col min="47" max="16384" width="10.83203125" style="7"/>
  </cols>
  <sheetData>
    <row r="1" spans="1:46" x14ac:dyDescent="0.2">
      <c r="A1" s="23"/>
      <c r="B1" s="23"/>
      <c r="C1" s="23"/>
      <c r="D1" s="23"/>
      <c r="E1" s="23"/>
      <c r="F1" s="90"/>
      <c r="G1" s="23"/>
      <c r="H1" s="23"/>
      <c r="K1" s="91"/>
      <c r="L1" s="23"/>
      <c r="M1" s="23"/>
      <c r="N1" s="23"/>
      <c r="O1" s="23"/>
      <c r="R1" s="23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1:46" ht="25" customHeight="1" x14ac:dyDescent="0.2">
      <c r="A2" s="23"/>
      <c r="B2" s="23"/>
      <c r="C2" s="92"/>
      <c r="D2" s="23"/>
      <c r="E2" s="23"/>
      <c r="F2" s="90"/>
      <c r="G2" s="23"/>
      <c r="H2" s="23"/>
      <c r="K2" s="93"/>
      <c r="L2" s="94"/>
      <c r="M2" s="94"/>
      <c r="N2" s="94"/>
      <c r="O2" s="94"/>
      <c r="P2" s="372" t="s">
        <v>21</v>
      </c>
      <c r="Q2" s="381"/>
      <c r="R2" s="2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1:46" ht="19" x14ac:dyDescent="0.2">
      <c r="A3" s="23"/>
      <c r="B3" s="23"/>
      <c r="C3" s="380" t="s">
        <v>135</v>
      </c>
      <c r="D3" s="380"/>
      <c r="E3" s="21"/>
      <c r="F3" s="20"/>
      <c r="J3" s="361" t="s">
        <v>133</v>
      </c>
      <c r="K3" s="361"/>
      <c r="L3" s="234">
        <f>'RELEVE COMPTABLE ANNEE'!O2</f>
        <v>0</v>
      </c>
      <c r="M3" s="23"/>
      <c r="N3" s="23"/>
      <c r="O3" s="23"/>
      <c r="P3" s="374"/>
      <c r="Q3" s="382"/>
      <c r="R3" s="23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1:46" ht="19" x14ac:dyDescent="0.2">
      <c r="A4" s="23"/>
      <c r="B4" s="23"/>
      <c r="C4" s="95"/>
      <c r="D4" s="95"/>
      <c r="E4" s="21"/>
      <c r="F4" s="20"/>
      <c r="G4" s="21"/>
      <c r="H4" s="21"/>
      <c r="J4" s="21"/>
      <c r="K4" s="22"/>
      <c r="L4" s="21"/>
      <c r="M4" s="23"/>
      <c r="N4" s="23"/>
      <c r="O4" s="23"/>
      <c r="P4" s="374"/>
      <c r="Q4" s="382"/>
      <c r="R4" s="2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1:46" ht="19" x14ac:dyDescent="0.2">
      <c r="A5" s="23"/>
      <c r="B5" s="23"/>
      <c r="C5" s="380" t="s">
        <v>1</v>
      </c>
      <c r="D5" s="380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M5" s="23"/>
      <c r="N5" s="23"/>
      <c r="O5" s="23"/>
      <c r="P5" s="374"/>
      <c r="Q5" s="382"/>
      <c r="R5" s="23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1:46" ht="19" x14ac:dyDescent="0.2">
      <c r="A6" s="23"/>
      <c r="B6" s="23"/>
      <c r="C6" s="95"/>
      <c r="D6" s="95"/>
      <c r="E6" s="95"/>
      <c r="F6" s="96"/>
      <c r="G6" s="95"/>
      <c r="H6" s="95"/>
      <c r="I6" s="21"/>
      <c r="J6" s="21"/>
      <c r="K6" s="97"/>
      <c r="L6" s="95"/>
      <c r="M6" s="23"/>
      <c r="N6" s="23"/>
      <c r="O6" s="23"/>
      <c r="P6" s="374"/>
      <c r="Q6" s="382"/>
      <c r="R6" s="23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1:46" ht="19" customHeight="1" x14ac:dyDescent="0.2">
      <c r="A7" s="23"/>
      <c r="B7" s="23"/>
      <c r="C7" s="23"/>
      <c r="D7" s="23"/>
      <c r="E7" s="23"/>
      <c r="F7" s="90"/>
      <c r="G7" s="23"/>
      <c r="H7" s="23"/>
      <c r="I7" s="378" t="s">
        <v>157</v>
      </c>
      <c r="J7" s="379"/>
      <c r="K7" s="91"/>
      <c r="L7" s="23"/>
      <c r="M7" s="23"/>
      <c r="N7" s="23"/>
      <c r="O7" s="23"/>
      <c r="P7" s="376"/>
      <c r="Q7" s="383"/>
      <c r="R7" s="23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1:46" ht="42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1:46" ht="46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septembre'!M160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272"/>
      <c r="AF9" s="272"/>
      <c r="AG9" s="34"/>
      <c r="AH9" s="34"/>
      <c r="AI9" s="34"/>
      <c r="AJ9" s="34"/>
      <c r="AK9" s="34"/>
      <c r="AL9" s="34"/>
      <c r="AM9" s="272"/>
      <c r="AN9" s="272"/>
      <c r="AO9" s="34"/>
      <c r="AP9" s="272"/>
      <c r="AQ9" s="34"/>
      <c r="AR9" s="272"/>
      <c r="AS9" s="34"/>
      <c r="AT9" s="34"/>
    </row>
    <row r="10" spans="1:46" s="35" customFormat="1" ht="46" customHeight="1" x14ac:dyDescent="0.2">
      <c r="B10" s="7">
        <v>1</v>
      </c>
      <c r="C10" s="5"/>
      <c r="D10" s="5"/>
      <c r="E10" s="5"/>
      <c r="F10" s="53"/>
      <c r="G10" s="250"/>
      <c r="H10" s="308"/>
      <c r="I10" s="310"/>
      <c r="J10" s="311"/>
      <c r="K10" s="4"/>
      <c r="L10" s="5"/>
      <c r="M10" s="6">
        <f t="shared" ref="M10:M159" si="0">G10-H10</f>
        <v>0</v>
      </c>
      <c r="N10" s="88"/>
      <c r="O10" s="57"/>
      <c r="P10" s="312">
        <f>IF(I10=70,G10*1,0)</f>
        <v>0</v>
      </c>
      <c r="Q10" s="314">
        <f>IF(J10=70,H10*1,0)</f>
        <v>0</v>
      </c>
      <c r="R10" s="87"/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D10" s="7"/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1:46" s="35" customFormat="1" ht="46" customHeight="1" x14ac:dyDescent="0.2">
      <c r="B11" s="7">
        <v>2</v>
      </c>
      <c r="C11" s="5"/>
      <c r="D11" s="5"/>
      <c r="E11" s="5"/>
      <c r="F11" s="53"/>
      <c r="G11" s="250"/>
      <c r="H11" s="308"/>
      <c r="I11" s="310"/>
      <c r="J11" s="311"/>
      <c r="K11" s="4"/>
      <c r="L11" s="5"/>
      <c r="M11" s="6">
        <f t="shared" si="0"/>
        <v>0</v>
      </c>
      <c r="N11" s="88"/>
      <c r="O11" s="57"/>
      <c r="P11" s="312">
        <f t="shared" ref="P11:Q74" si="2">IF(I11=70,G11*1,0)</f>
        <v>0</v>
      </c>
      <c r="Q11" s="314">
        <f t="shared" si="2"/>
        <v>0</v>
      </c>
      <c r="R11" s="87"/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D11" s="7"/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1:46" s="35" customFormat="1" ht="46" customHeight="1" x14ac:dyDescent="0.2">
      <c r="B12" s="7">
        <v>3</v>
      </c>
      <c r="C12" s="5"/>
      <c r="D12" s="5"/>
      <c r="E12" s="5"/>
      <c r="F12" s="53"/>
      <c r="G12" s="250"/>
      <c r="H12" s="308"/>
      <c r="I12" s="310"/>
      <c r="J12" s="311"/>
      <c r="K12" s="4"/>
      <c r="L12" s="5"/>
      <c r="M12" s="6">
        <f t="shared" si="0"/>
        <v>0</v>
      </c>
      <c r="N12" s="88"/>
      <c r="O12" s="57"/>
      <c r="P12" s="312">
        <f t="shared" si="2"/>
        <v>0</v>
      </c>
      <c r="Q12" s="314">
        <f t="shared" si="2"/>
        <v>0</v>
      </c>
      <c r="R12" s="87"/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D12" s="7"/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1:46" s="35" customFormat="1" ht="46" customHeight="1" x14ac:dyDescent="0.2">
      <c r="B13" s="7">
        <v>4</v>
      </c>
      <c r="C13" s="5"/>
      <c r="D13" s="5"/>
      <c r="E13" s="5"/>
      <c r="F13" s="53"/>
      <c r="G13" s="250"/>
      <c r="H13" s="308"/>
      <c r="I13" s="310"/>
      <c r="J13" s="311"/>
      <c r="K13" s="4"/>
      <c r="L13" s="5"/>
      <c r="M13" s="6">
        <f t="shared" si="0"/>
        <v>0</v>
      </c>
      <c r="N13" s="88"/>
      <c r="O13" s="57"/>
      <c r="P13" s="312">
        <f t="shared" si="2"/>
        <v>0</v>
      </c>
      <c r="Q13" s="314">
        <f t="shared" si="2"/>
        <v>0</v>
      </c>
      <c r="R13" s="87"/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D13" s="7"/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1:46" s="35" customFormat="1" ht="46" customHeight="1" x14ac:dyDescent="0.2">
      <c r="B14" s="7">
        <v>5</v>
      </c>
      <c r="C14" s="5"/>
      <c r="D14" s="5"/>
      <c r="E14" s="5"/>
      <c r="F14" s="53"/>
      <c r="G14" s="250"/>
      <c r="H14" s="308"/>
      <c r="I14" s="310"/>
      <c r="J14" s="311"/>
      <c r="K14" s="4"/>
      <c r="L14" s="5"/>
      <c r="M14" s="6">
        <f t="shared" si="0"/>
        <v>0</v>
      </c>
      <c r="N14" s="88"/>
      <c r="O14" s="57"/>
      <c r="P14" s="312">
        <f t="shared" si="2"/>
        <v>0</v>
      </c>
      <c r="Q14" s="314">
        <f t="shared" si="2"/>
        <v>0</v>
      </c>
      <c r="R14" s="87"/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D14" s="7"/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1:46" s="35" customFormat="1" ht="46" customHeight="1" x14ac:dyDescent="0.2">
      <c r="B15" s="7">
        <v>6</v>
      </c>
      <c r="C15" s="5"/>
      <c r="D15" s="5"/>
      <c r="E15" s="5"/>
      <c r="F15" s="53"/>
      <c r="G15" s="250"/>
      <c r="H15" s="308"/>
      <c r="I15" s="310"/>
      <c r="J15" s="311"/>
      <c r="K15" s="4"/>
      <c r="L15" s="5"/>
      <c r="M15" s="6">
        <f t="shared" si="0"/>
        <v>0</v>
      </c>
      <c r="N15" s="88"/>
      <c r="O15" s="57"/>
      <c r="P15" s="312">
        <f t="shared" si="2"/>
        <v>0</v>
      </c>
      <c r="Q15" s="314">
        <f t="shared" si="2"/>
        <v>0</v>
      </c>
      <c r="R15" s="87"/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D15" s="7"/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1:46" s="35" customFormat="1" ht="46" customHeight="1" x14ac:dyDescent="0.2">
      <c r="B16" s="7">
        <v>7</v>
      </c>
      <c r="C16" s="5"/>
      <c r="D16" s="5"/>
      <c r="E16" s="5"/>
      <c r="F16" s="53"/>
      <c r="G16" s="250"/>
      <c r="H16" s="308"/>
      <c r="I16" s="310"/>
      <c r="J16" s="311"/>
      <c r="K16" s="4"/>
      <c r="L16" s="5"/>
      <c r="M16" s="6">
        <f t="shared" si="0"/>
        <v>0</v>
      </c>
      <c r="N16" s="88"/>
      <c r="O16" s="57"/>
      <c r="P16" s="312">
        <f t="shared" si="2"/>
        <v>0</v>
      </c>
      <c r="Q16" s="314">
        <f t="shared" si="2"/>
        <v>0</v>
      </c>
      <c r="R16" s="87"/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D16" s="7"/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s="35" customFormat="1" ht="46" customHeight="1" x14ac:dyDescent="0.2">
      <c r="B17" s="7">
        <v>8</v>
      </c>
      <c r="C17" s="5"/>
      <c r="D17" s="5"/>
      <c r="E17" s="5"/>
      <c r="F17" s="53"/>
      <c r="G17" s="250"/>
      <c r="H17" s="308"/>
      <c r="I17" s="310"/>
      <c r="J17" s="311"/>
      <c r="K17" s="4"/>
      <c r="L17" s="5"/>
      <c r="M17" s="6">
        <f t="shared" si="0"/>
        <v>0</v>
      </c>
      <c r="N17" s="88"/>
      <c r="O17" s="57"/>
      <c r="P17" s="312">
        <f t="shared" si="2"/>
        <v>0</v>
      </c>
      <c r="Q17" s="314">
        <f t="shared" si="2"/>
        <v>0</v>
      </c>
      <c r="R17" s="87"/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D17" s="7"/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s="35" customFormat="1" ht="46" customHeight="1" x14ac:dyDescent="0.2">
      <c r="B18" s="7">
        <v>9</v>
      </c>
      <c r="C18" s="5"/>
      <c r="D18" s="5"/>
      <c r="E18" s="5"/>
      <c r="F18" s="53"/>
      <c r="G18" s="250"/>
      <c r="H18" s="308"/>
      <c r="I18" s="310"/>
      <c r="J18" s="311"/>
      <c r="K18" s="4"/>
      <c r="L18" s="5"/>
      <c r="M18" s="6">
        <f t="shared" si="0"/>
        <v>0</v>
      </c>
      <c r="N18" s="88"/>
      <c r="O18" s="57"/>
      <c r="P18" s="312">
        <f t="shared" si="2"/>
        <v>0</v>
      </c>
      <c r="Q18" s="314">
        <f t="shared" si="2"/>
        <v>0</v>
      </c>
      <c r="R18" s="87"/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D18" s="7"/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s="35" customFormat="1" ht="46" customHeight="1" x14ac:dyDescent="0.2">
      <c r="B19" s="7">
        <v>10</v>
      </c>
      <c r="C19" s="5"/>
      <c r="D19" s="5"/>
      <c r="E19" s="5"/>
      <c r="F19" s="53"/>
      <c r="G19" s="250"/>
      <c r="H19" s="308"/>
      <c r="I19" s="310"/>
      <c r="J19" s="311"/>
      <c r="K19" s="4"/>
      <c r="L19" s="5"/>
      <c r="M19" s="6">
        <f t="shared" si="0"/>
        <v>0</v>
      </c>
      <c r="N19" s="88"/>
      <c r="O19" s="57"/>
      <c r="P19" s="312">
        <f t="shared" si="2"/>
        <v>0</v>
      </c>
      <c r="Q19" s="314">
        <f t="shared" si="2"/>
        <v>0</v>
      </c>
      <c r="R19" s="87"/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D19" s="7"/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s="35" customFormat="1" ht="46" customHeight="1" x14ac:dyDescent="0.2">
      <c r="B20" s="7">
        <v>11</v>
      </c>
      <c r="C20" s="5"/>
      <c r="D20" s="5"/>
      <c r="E20" s="5"/>
      <c r="F20" s="53"/>
      <c r="G20" s="250"/>
      <c r="H20" s="308"/>
      <c r="I20" s="310"/>
      <c r="J20" s="311"/>
      <c r="K20" s="4"/>
      <c r="L20" s="5"/>
      <c r="M20" s="6">
        <f t="shared" si="0"/>
        <v>0</v>
      </c>
      <c r="N20" s="88"/>
      <c r="O20" s="57"/>
      <c r="P20" s="312">
        <f t="shared" si="2"/>
        <v>0</v>
      </c>
      <c r="Q20" s="314">
        <f t="shared" si="2"/>
        <v>0</v>
      </c>
      <c r="R20" s="87"/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D20" s="7"/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s="35" customFormat="1" ht="46" customHeight="1" x14ac:dyDescent="0.2">
      <c r="B21" s="7">
        <v>12</v>
      </c>
      <c r="C21" s="5"/>
      <c r="D21" s="5"/>
      <c r="E21" s="5"/>
      <c r="F21" s="53"/>
      <c r="G21" s="250"/>
      <c r="H21" s="308"/>
      <c r="I21" s="310"/>
      <c r="J21" s="311"/>
      <c r="K21" s="4"/>
      <c r="L21" s="5"/>
      <c r="M21" s="6">
        <f t="shared" si="0"/>
        <v>0</v>
      </c>
      <c r="N21" s="88"/>
      <c r="O21" s="57"/>
      <c r="P21" s="312">
        <f t="shared" si="2"/>
        <v>0</v>
      </c>
      <c r="Q21" s="314">
        <f t="shared" si="2"/>
        <v>0</v>
      </c>
      <c r="R21" s="87"/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D21" s="7"/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s="35" customFormat="1" ht="46" customHeight="1" x14ac:dyDescent="0.2">
      <c r="B22" s="7">
        <v>13</v>
      </c>
      <c r="C22" s="5"/>
      <c r="D22" s="5"/>
      <c r="E22" s="5"/>
      <c r="F22" s="53"/>
      <c r="G22" s="250"/>
      <c r="H22" s="308"/>
      <c r="I22" s="310"/>
      <c r="J22" s="311"/>
      <c r="K22" s="4"/>
      <c r="L22" s="5"/>
      <c r="M22" s="6">
        <f t="shared" si="0"/>
        <v>0</v>
      </c>
      <c r="N22" s="88"/>
      <c r="O22" s="57"/>
      <c r="P22" s="312">
        <f t="shared" si="2"/>
        <v>0</v>
      </c>
      <c r="Q22" s="314">
        <f t="shared" si="2"/>
        <v>0</v>
      </c>
      <c r="R22" s="87"/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D22" s="7"/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s="35" customFormat="1" ht="46" customHeight="1" x14ac:dyDescent="0.2">
      <c r="B23" s="7">
        <v>14</v>
      </c>
      <c r="C23" s="5"/>
      <c r="D23" s="5"/>
      <c r="E23" s="5"/>
      <c r="F23" s="53"/>
      <c r="G23" s="250"/>
      <c r="H23" s="308"/>
      <c r="I23" s="310"/>
      <c r="J23" s="311"/>
      <c r="K23" s="4"/>
      <c r="L23" s="5"/>
      <c r="M23" s="6">
        <f t="shared" si="0"/>
        <v>0</v>
      </c>
      <c r="N23" s="88"/>
      <c r="O23" s="57"/>
      <c r="P23" s="312">
        <f t="shared" si="2"/>
        <v>0</v>
      </c>
      <c r="Q23" s="314">
        <f t="shared" si="2"/>
        <v>0</v>
      </c>
      <c r="R23" s="87"/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D23" s="7"/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s="35" customFormat="1" ht="46" customHeight="1" x14ac:dyDescent="0.2">
      <c r="B24" s="7">
        <v>15</v>
      </c>
      <c r="C24" s="5"/>
      <c r="D24" s="5"/>
      <c r="E24" s="5"/>
      <c r="F24" s="53"/>
      <c r="G24" s="250"/>
      <c r="H24" s="308"/>
      <c r="I24" s="310"/>
      <c r="J24" s="311"/>
      <c r="K24" s="4"/>
      <c r="L24" s="5"/>
      <c r="M24" s="6">
        <f t="shared" si="0"/>
        <v>0</v>
      </c>
      <c r="N24" s="88"/>
      <c r="O24" s="57"/>
      <c r="P24" s="312">
        <f t="shared" si="2"/>
        <v>0</v>
      </c>
      <c r="Q24" s="314">
        <f t="shared" si="2"/>
        <v>0</v>
      </c>
      <c r="R24" s="87"/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D24" s="7"/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s="35" customFormat="1" ht="46" customHeight="1" x14ac:dyDescent="0.2">
      <c r="B25" s="7">
        <v>16</v>
      </c>
      <c r="C25" s="5"/>
      <c r="D25" s="5"/>
      <c r="E25" s="5"/>
      <c r="F25" s="53"/>
      <c r="G25" s="250"/>
      <c r="H25" s="308"/>
      <c r="I25" s="310"/>
      <c r="J25" s="311"/>
      <c r="K25" s="4"/>
      <c r="L25" s="5"/>
      <c r="M25" s="6">
        <f t="shared" si="0"/>
        <v>0</v>
      </c>
      <c r="N25" s="88"/>
      <c r="O25" s="57"/>
      <c r="P25" s="312">
        <f t="shared" si="2"/>
        <v>0</v>
      </c>
      <c r="Q25" s="314">
        <f t="shared" si="2"/>
        <v>0</v>
      </c>
      <c r="R25" s="87"/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D25" s="7"/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s="35" customFormat="1" ht="46" customHeight="1" x14ac:dyDescent="0.2">
      <c r="B26" s="7">
        <v>17</v>
      </c>
      <c r="C26" s="5"/>
      <c r="D26" s="5"/>
      <c r="E26" s="5"/>
      <c r="F26" s="53"/>
      <c r="G26" s="250"/>
      <c r="H26" s="308"/>
      <c r="I26" s="310"/>
      <c r="J26" s="311"/>
      <c r="K26" s="4"/>
      <c r="L26" s="5"/>
      <c r="M26" s="6">
        <f t="shared" si="0"/>
        <v>0</v>
      </c>
      <c r="N26" s="88"/>
      <c r="O26" s="57"/>
      <c r="P26" s="312">
        <f t="shared" si="2"/>
        <v>0</v>
      </c>
      <c r="Q26" s="314">
        <f t="shared" si="2"/>
        <v>0</v>
      </c>
      <c r="R26" s="87"/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D26" s="7"/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s="35" customFormat="1" ht="46" customHeight="1" x14ac:dyDescent="0.2">
      <c r="B27" s="7">
        <v>18</v>
      </c>
      <c r="C27" s="5"/>
      <c r="D27" s="5"/>
      <c r="E27" s="5"/>
      <c r="F27" s="53"/>
      <c r="G27" s="250"/>
      <c r="H27" s="308"/>
      <c r="I27" s="310"/>
      <c r="J27" s="311"/>
      <c r="K27" s="4"/>
      <c r="L27" s="5"/>
      <c r="M27" s="6">
        <f t="shared" si="0"/>
        <v>0</v>
      </c>
      <c r="N27" s="88"/>
      <c r="O27" s="57"/>
      <c r="P27" s="312">
        <f t="shared" si="2"/>
        <v>0</v>
      </c>
      <c r="Q27" s="314">
        <f t="shared" si="2"/>
        <v>0</v>
      </c>
      <c r="R27" s="87"/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D27" s="7"/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s="35" customFormat="1" ht="46" customHeight="1" x14ac:dyDescent="0.2">
      <c r="B28" s="7">
        <v>19</v>
      </c>
      <c r="C28" s="5"/>
      <c r="D28" s="5"/>
      <c r="E28" s="5"/>
      <c r="F28" s="53"/>
      <c r="G28" s="250"/>
      <c r="H28" s="308"/>
      <c r="I28" s="310"/>
      <c r="J28" s="311"/>
      <c r="K28" s="4"/>
      <c r="L28" s="5"/>
      <c r="M28" s="6">
        <f t="shared" si="0"/>
        <v>0</v>
      </c>
      <c r="N28" s="88"/>
      <c r="O28" s="57"/>
      <c r="P28" s="312">
        <f t="shared" si="2"/>
        <v>0</v>
      </c>
      <c r="Q28" s="314">
        <f t="shared" si="2"/>
        <v>0</v>
      </c>
      <c r="R28" s="87"/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D28" s="7"/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s="35" customFormat="1" ht="46" customHeight="1" x14ac:dyDescent="0.2">
      <c r="B29" s="7">
        <v>20</v>
      </c>
      <c r="C29" s="5"/>
      <c r="D29" s="5"/>
      <c r="E29" s="5"/>
      <c r="F29" s="53"/>
      <c r="G29" s="250"/>
      <c r="H29" s="308"/>
      <c r="I29" s="310"/>
      <c r="J29" s="311"/>
      <c r="K29" s="4"/>
      <c r="L29" s="5"/>
      <c r="M29" s="6">
        <f t="shared" si="0"/>
        <v>0</v>
      </c>
      <c r="N29" s="88"/>
      <c r="O29" s="57"/>
      <c r="P29" s="312">
        <f t="shared" si="2"/>
        <v>0</v>
      </c>
      <c r="Q29" s="314">
        <f t="shared" si="2"/>
        <v>0</v>
      </c>
      <c r="R29" s="87"/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D29" s="7"/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s="35" customFormat="1" ht="46" customHeight="1" x14ac:dyDescent="0.2">
      <c r="B30" s="7">
        <v>21</v>
      </c>
      <c r="C30" s="5"/>
      <c r="D30" s="5"/>
      <c r="E30" s="5"/>
      <c r="F30" s="53"/>
      <c r="G30" s="250"/>
      <c r="H30" s="308"/>
      <c r="I30" s="310"/>
      <c r="J30" s="311"/>
      <c r="K30" s="4"/>
      <c r="L30" s="5"/>
      <c r="M30" s="6">
        <f t="shared" si="0"/>
        <v>0</v>
      </c>
      <c r="N30" s="88"/>
      <c r="O30" s="57"/>
      <c r="P30" s="312">
        <f t="shared" si="2"/>
        <v>0</v>
      </c>
      <c r="Q30" s="314">
        <f t="shared" si="2"/>
        <v>0</v>
      </c>
      <c r="R30" s="87"/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D30" s="7"/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s="35" customFormat="1" ht="46" customHeight="1" x14ac:dyDescent="0.2">
      <c r="B31" s="7">
        <v>22</v>
      </c>
      <c r="C31" s="5"/>
      <c r="D31" s="5"/>
      <c r="E31" s="5"/>
      <c r="F31" s="53"/>
      <c r="G31" s="250"/>
      <c r="H31" s="308"/>
      <c r="I31" s="310"/>
      <c r="J31" s="311"/>
      <c r="K31" s="4"/>
      <c r="L31" s="5"/>
      <c r="M31" s="6">
        <f t="shared" si="0"/>
        <v>0</v>
      </c>
      <c r="N31" s="88"/>
      <c r="O31" s="57"/>
      <c r="P31" s="312">
        <f t="shared" si="2"/>
        <v>0</v>
      </c>
      <c r="Q31" s="314">
        <f t="shared" si="2"/>
        <v>0</v>
      </c>
      <c r="R31" s="87"/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D31" s="7"/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s="35" customFormat="1" ht="46" customHeight="1" x14ac:dyDescent="0.2">
      <c r="B32" s="7">
        <v>23</v>
      </c>
      <c r="C32" s="5"/>
      <c r="D32" s="5"/>
      <c r="E32" s="5"/>
      <c r="F32" s="53"/>
      <c r="G32" s="250"/>
      <c r="H32" s="308"/>
      <c r="I32" s="310"/>
      <c r="J32" s="311"/>
      <c r="K32" s="4"/>
      <c r="L32" s="5"/>
      <c r="M32" s="6">
        <f t="shared" si="0"/>
        <v>0</v>
      </c>
      <c r="N32" s="88"/>
      <c r="O32" s="57"/>
      <c r="P32" s="312">
        <f t="shared" si="2"/>
        <v>0</v>
      </c>
      <c r="Q32" s="314">
        <f t="shared" si="2"/>
        <v>0</v>
      </c>
      <c r="R32" s="87"/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D32" s="7"/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s="35" customFormat="1" ht="46" customHeight="1" x14ac:dyDescent="0.2">
      <c r="B33" s="7">
        <v>24</v>
      </c>
      <c r="C33" s="5"/>
      <c r="D33" s="5"/>
      <c r="E33" s="5"/>
      <c r="F33" s="53"/>
      <c r="G33" s="250"/>
      <c r="H33" s="308"/>
      <c r="I33" s="310"/>
      <c r="J33" s="311"/>
      <c r="K33" s="4"/>
      <c r="L33" s="5"/>
      <c r="M33" s="6">
        <f t="shared" si="0"/>
        <v>0</v>
      </c>
      <c r="N33" s="88"/>
      <c r="O33" s="57"/>
      <c r="P33" s="312">
        <f t="shared" si="2"/>
        <v>0</v>
      </c>
      <c r="Q33" s="314">
        <f t="shared" si="2"/>
        <v>0</v>
      </c>
      <c r="R33" s="87"/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D33" s="7"/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s="35" customFormat="1" ht="46" customHeight="1" x14ac:dyDescent="0.2">
      <c r="B34" s="7">
        <v>25</v>
      </c>
      <c r="C34" s="5"/>
      <c r="D34" s="5"/>
      <c r="E34" s="5"/>
      <c r="F34" s="53"/>
      <c r="G34" s="250"/>
      <c r="H34" s="308"/>
      <c r="I34" s="310"/>
      <c r="J34" s="311"/>
      <c r="K34" s="4"/>
      <c r="L34" s="5"/>
      <c r="M34" s="6">
        <f t="shared" si="0"/>
        <v>0</v>
      </c>
      <c r="N34" s="88"/>
      <c r="O34" s="57"/>
      <c r="P34" s="312">
        <f t="shared" si="2"/>
        <v>0</v>
      </c>
      <c r="Q34" s="314">
        <f t="shared" si="2"/>
        <v>0</v>
      </c>
      <c r="R34" s="87"/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D34" s="7"/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s="35" customFormat="1" ht="46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6">
        <f t="shared" si="0"/>
        <v>0</v>
      </c>
      <c r="N35" s="88"/>
      <c r="O35" s="57"/>
      <c r="P35" s="312">
        <f t="shared" si="2"/>
        <v>0</v>
      </c>
      <c r="Q35" s="314">
        <f t="shared" si="2"/>
        <v>0</v>
      </c>
      <c r="R35" s="87"/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D35" s="7"/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s="35" customFormat="1" ht="46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88"/>
      <c r="O36" s="57"/>
      <c r="P36" s="312">
        <f t="shared" si="2"/>
        <v>0</v>
      </c>
      <c r="Q36" s="314">
        <f t="shared" si="2"/>
        <v>0</v>
      </c>
      <c r="R36" s="87"/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D36" s="7"/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s="35" customFormat="1" ht="46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88"/>
      <c r="O37" s="57"/>
      <c r="P37" s="312">
        <f t="shared" si="2"/>
        <v>0</v>
      </c>
      <c r="Q37" s="314">
        <f t="shared" si="2"/>
        <v>0</v>
      </c>
      <c r="R37" s="87"/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D37" s="7"/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s="35" customFormat="1" ht="46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88"/>
      <c r="O38" s="57"/>
      <c r="P38" s="312">
        <f t="shared" si="2"/>
        <v>0</v>
      </c>
      <c r="Q38" s="314">
        <f t="shared" si="2"/>
        <v>0</v>
      </c>
      <c r="R38" s="87"/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D38" s="7"/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s="35" customFormat="1" ht="46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88"/>
      <c r="O39" s="57"/>
      <c r="P39" s="312">
        <f t="shared" si="2"/>
        <v>0</v>
      </c>
      <c r="Q39" s="314">
        <f t="shared" si="2"/>
        <v>0</v>
      </c>
      <c r="R39" s="87"/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D39" s="7"/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s="35" customFormat="1" ht="46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88"/>
      <c r="O40" s="57"/>
      <c r="P40" s="312">
        <f t="shared" si="2"/>
        <v>0</v>
      </c>
      <c r="Q40" s="314">
        <f t="shared" si="2"/>
        <v>0</v>
      </c>
      <c r="R40" s="87"/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D40" s="7"/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s="35" customFormat="1" ht="46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88"/>
      <c r="O41" s="57"/>
      <c r="P41" s="312">
        <f t="shared" si="2"/>
        <v>0</v>
      </c>
      <c r="Q41" s="314">
        <f t="shared" si="2"/>
        <v>0</v>
      </c>
      <c r="R41" s="87"/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D41" s="7"/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s="35" customFormat="1" ht="46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88"/>
      <c r="O42" s="57"/>
      <c r="P42" s="312">
        <f t="shared" si="2"/>
        <v>0</v>
      </c>
      <c r="Q42" s="314">
        <f t="shared" si="2"/>
        <v>0</v>
      </c>
      <c r="R42" s="87"/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D42" s="7"/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s="35" customFormat="1" ht="46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88"/>
      <c r="O43" s="57"/>
      <c r="P43" s="312">
        <f t="shared" si="2"/>
        <v>0</v>
      </c>
      <c r="Q43" s="314">
        <f t="shared" si="2"/>
        <v>0</v>
      </c>
      <c r="R43" s="87"/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D43" s="7"/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s="35" customFormat="1" ht="46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88"/>
      <c r="O44" s="57"/>
      <c r="P44" s="312">
        <f t="shared" si="2"/>
        <v>0</v>
      </c>
      <c r="Q44" s="314">
        <f t="shared" si="2"/>
        <v>0</v>
      </c>
      <c r="R44" s="87"/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D44" s="7"/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s="35" customFormat="1" ht="46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88"/>
      <c r="O45" s="57"/>
      <c r="P45" s="312">
        <f t="shared" si="2"/>
        <v>0</v>
      </c>
      <c r="Q45" s="314">
        <f t="shared" si="2"/>
        <v>0</v>
      </c>
      <c r="R45" s="87"/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D45" s="7"/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s="35" customFormat="1" ht="46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88"/>
      <c r="O46" s="57"/>
      <c r="P46" s="312">
        <f t="shared" si="2"/>
        <v>0</v>
      </c>
      <c r="Q46" s="314">
        <f t="shared" si="2"/>
        <v>0</v>
      </c>
      <c r="R46" s="87"/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D46" s="7"/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s="35" customFormat="1" ht="46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88"/>
      <c r="O47" s="57"/>
      <c r="P47" s="312">
        <f t="shared" si="2"/>
        <v>0</v>
      </c>
      <c r="Q47" s="314">
        <f t="shared" si="2"/>
        <v>0</v>
      </c>
      <c r="R47" s="87"/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D47" s="7"/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s="35" customFormat="1" ht="46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88"/>
      <c r="O48" s="57"/>
      <c r="P48" s="312">
        <f t="shared" si="2"/>
        <v>0</v>
      </c>
      <c r="Q48" s="314">
        <f t="shared" si="2"/>
        <v>0</v>
      </c>
      <c r="R48" s="87"/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D48" s="7"/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s="35" customFormat="1" ht="46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88"/>
      <c r="O49" s="57"/>
      <c r="P49" s="312">
        <f t="shared" si="2"/>
        <v>0</v>
      </c>
      <c r="Q49" s="314">
        <f t="shared" si="2"/>
        <v>0</v>
      </c>
      <c r="R49" s="87"/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D49" s="7"/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s="35" customFormat="1" ht="46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88"/>
      <c r="O50" s="57"/>
      <c r="P50" s="312">
        <f t="shared" si="2"/>
        <v>0</v>
      </c>
      <c r="Q50" s="314">
        <f t="shared" si="2"/>
        <v>0</v>
      </c>
      <c r="R50" s="87"/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D50" s="7"/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s="35" customFormat="1" ht="46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88"/>
      <c r="O51" s="57"/>
      <c r="P51" s="312">
        <f t="shared" si="2"/>
        <v>0</v>
      </c>
      <c r="Q51" s="314">
        <f t="shared" si="2"/>
        <v>0</v>
      </c>
      <c r="R51" s="87"/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D51" s="7"/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s="35" customFormat="1" ht="46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88"/>
      <c r="O52" s="57"/>
      <c r="P52" s="312">
        <f t="shared" si="2"/>
        <v>0</v>
      </c>
      <c r="Q52" s="314">
        <f t="shared" si="2"/>
        <v>0</v>
      </c>
      <c r="R52" s="87"/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D52" s="7"/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s="35" customFormat="1" ht="46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88"/>
      <c r="O53" s="57"/>
      <c r="P53" s="312">
        <f t="shared" si="2"/>
        <v>0</v>
      </c>
      <c r="Q53" s="314">
        <f t="shared" si="2"/>
        <v>0</v>
      </c>
      <c r="R53" s="87"/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D53" s="7"/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s="35" customFormat="1" ht="46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88"/>
      <c r="O54" s="57"/>
      <c r="P54" s="312">
        <f t="shared" si="2"/>
        <v>0</v>
      </c>
      <c r="Q54" s="314">
        <f t="shared" si="2"/>
        <v>0</v>
      </c>
      <c r="R54" s="87"/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D54" s="7"/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s="35" customFormat="1" ht="46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88"/>
      <c r="O55" s="57"/>
      <c r="P55" s="312">
        <f t="shared" si="2"/>
        <v>0</v>
      </c>
      <c r="Q55" s="314">
        <f t="shared" si="2"/>
        <v>0</v>
      </c>
      <c r="R55" s="87"/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D55" s="7"/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s="35" customFormat="1" ht="46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88"/>
      <c r="O56" s="57"/>
      <c r="P56" s="312">
        <f t="shared" si="2"/>
        <v>0</v>
      </c>
      <c r="Q56" s="314">
        <f t="shared" si="2"/>
        <v>0</v>
      </c>
      <c r="R56" s="87"/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D56" s="7"/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s="35" customFormat="1" ht="46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88"/>
      <c r="O57" s="57"/>
      <c r="P57" s="312">
        <f t="shared" si="2"/>
        <v>0</v>
      </c>
      <c r="Q57" s="314">
        <f t="shared" si="2"/>
        <v>0</v>
      </c>
      <c r="R57" s="87"/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D57" s="7"/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s="35" customFormat="1" ht="46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88"/>
      <c r="O58" s="57"/>
      <c r="P58" s="312">
        <f t="shared" si="2"/>
        <v>0</v>
      </c>
      <c r="Q58" s="314">
        <f t="shared" si="2"/>
        <v>0</v>
      </c>
      <c r="R58" s="87"/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D58" s="7"/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s="35" customFormat="1" ht="46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88"/>
      <c r="O59" s="57"/>
      <c r="P59" s="312">
        <f t="shared" si="2"/>
        <v>0</v>
      </c>
      <c r="Q59" s="314">
        <f t="shared" si="2"/>
        <v>0</v>
      </c>
      <c r="R59" s="87"/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D59" s="7"/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s="35" customFormat="1" ht="46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88"/>
      <c r="O60" s="57"/>
      <c r="P60" s="312">
        <f t="shared" si="2"/>
        <v>0</v>
      </c>
      <c r="Q60" s="314">
        <f t="shared" si="2"/>
        <v>0</v>
      </c>
      <c r="R60" s="87"/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D60" s="7"/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s="35" customFormat="1" ht="46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88"/>
      <c r="O61" s="57"/>
      <c r="P61" s="312">
        <f t="shared" si="2"/>
        <v>0</v>
      </c>
      <c r="Q61" s="314">
        <f t="shared" si="2"/>
        <v>0</v>
      </c>
      <c r="R61" s="87"/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D61" s="7"/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s="35" customFormat="1" ht="46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88"/>
      <c r="O62" s="57"/>
      <c r="P62" s="312">
        <f t="shared" si="2"/>
        <v>0</v>
      </c>
      <c r="Q62" s="314">
        <f t="shared" si="2"/>
        <v>0</v>
      </c>
      <c r="R62" s="87"/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D62" s="7"/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s="35" customFormat="1" ht="46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88"/>
      <c r="O63" s="57"/>
      <c r="P63" s="312">
        <f t="shared" si="2"/>
        <v>0</v>
      </c>
      <c r="Q63" s="314">
        <f t="shared" si="2"/>
        <v>0</v>
      </c>
      <c r="R63" s="87"/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D63" s="7"/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s="35" customFormat="1" ht="46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88"/>
      <c r="O64" s="57"/>
      <c r="P64" s="312">
        <f t="shared" si="2"/>
        <v>0</v>
      </c>
      <c r="Q64" s="314">
        <f t="shared" si="2"/>
        <v>0</v>
      </c>
      <c r="R64" s="87"/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D64" s="7"/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s="35" customFormat="1" ht="46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88"/>
      <c r="O65" s="57"/>
      <c r="P65" s="312">
        <f t="shared" si="2"/>
        <v>0</v>
      </c>
      <c r="Q65" s="314">
        <f t="shared" si="2"/>
        <v>0</v>
      </c>
      <c r="R65" s="87"/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D65" s="7"/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s="35" customFormat="1" ht="46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88"/>
      <c r="O66" s="57"/>
      <c r="P66" s="312">
        <f t="shared" si="2"/>
        <v>0</v>
      </c>
      <c r="Q66" s="314">
        <f t="shared" si="2"/>
        <v>0</v>
      </c>
      <c r="R66" s="87"/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D66" s="7"/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s="35" customFormat="1" ht="46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88"/>
      <c r="O67" s="57"/>
      <c r="P67" s="312">
        <f t="shared" si="2"/>
        <v>0</v>
      </c>
      <c r="Q67" s="314">
        <f t="shared" si="2"/>
        <v>0</v>
      </c>
      <c r="R67" s="87"/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D67" s="7"/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s="35" customFormat="1" ht="46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88"/>
      <c r="O68" s="57"/>
      <c r="P68" s="312">
        <f t="shared" si="2"/>
        <v>0</v>
      </c>
      <c r="Q68" s="314">
        <f t="shared" si="2"/>
        <v>0</v>
      </c>
      <c r="R68" s="87"/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D68" s="7"/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s="35" customFormat="1" ht="46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88"/>
      <c r="O69" s="57"/>
      <c r="P69" s="312">
        <f t="shared" si="2"/>
        <v>0</v>
      </c>
      <c r="Q69" s="314">
        <f t="shared" si="2"/>
        <v>0</v>
      </c>
      <c r="R69" s="87"/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D69" s="7"/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s="35" customFormat="1" ht="46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88"/>
      <c r="O70" s="57"/>
      <c r="P70" s="312">
        <f t="shared" si="2"/>
        <v>0</v>
      </c>
      <c r="Q70" s="314">
        <f t="shared" si="2"/>
        <v>0</v>
      </c>
      <c r="R70" s="87"/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D70" s="7"/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s="35" customFormat="1" ht="46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88"/>
      <c r="O71" s="57"/>
      <c r="P71" s="312">
        <f t="shared" si="2"/>
        <v>0</v>
      </c>
      <c r="Q71" s="314">
        <f t="shared" si="2"/>
        <v>0</v>
      </c>
      <c r="R71" s="87"/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D71" s="7"/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s="35" customFormat="1" ht="46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88"/>
      <c r="O72" s="57"/>
      <c r="P72" s="312">
        <f t="shared" si="2"/>
        <v>0</v>
      </c>
      <c r="Q72" s="314">
        <f t="shared" si="2"/>
        <v>0</v>
      </c>
      <c r="R72" s="87"/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D72" s="7"/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s="35" customFormat="1" ht="46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88"/>
      <c r="O73" s="57"/>
      <c r="P73" s="312">
        <f t="shared" si="2"/>
        <v>0</v>
      </c>
      <c r="Q73" s="314">
        <f t="shared" si="2"/>
        <v>0</v>
      </c>
      <c r="R73" s="87"/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D73" s="7"/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s="35" customFormat="1" ht="46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88"/>
      <c r="O74" s="57"/>
      <c r="P74" s="312">
        <f t="shared" si="2"/>
        <v>0</v>
      </c>
      <c r="Q74" s="314">
        <f t="shared" si="2"/>
        <v>0</v>
      </c>
      <c r="R74" s="87"/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D74" s="7"/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s="35" customFormat="1" ht="46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88"/>
      <c r="O75" s="57"/>
      <c r="P75" s="312">
        <f t="shared" ref="P75:Q138" si="30">IF(I75=70,G75*1,0)</f>
        <v>0</v>
      </c>
      <c r="Q75" s="314">
        <f t="shared" si="30"/>
        <v>0</v>
      </c>
      <c r="R75" s="87"/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D75" s="7"/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s="35" customFormat="1" ht="46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88"/>
      <c r="O76" s="57"/>
      <c r="P76" s="312">
        <f t="shared" si="30"/>
        <v>0</v>
      </c>
      <c r="Q76" s="314">
        <f t="shared" si="30"/>
        <v>0</v>
      </c>
      <c r="R76" s="87"/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D76" s="7"/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s="35" customFormat="1" ht="46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88"/>
      <c r="O77" s="57"/>
      <c r="P77" s="312">
        <f t="shared" si="30"/>
        <v>0</v>
      </c>
      <c r="Q77" s="314">
        <f t="shared" si="30"/>
        <v>0</v>
      </c>
      <c r="R77" s="87"/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D77" s="7"/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s="35" customFormat="1" ht="46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88"/>
      <c r="O78" s="57"/>
      <c r="P78" s="312">
        <f t="shared" si="30"/>
        <v>0</v>
      </c>
      <c r="Q78" s="314">
        <f t="shared" si="30"/>
        <v>0</v>
      </c>
      <c r="R78" s="87"/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D78" s="7"/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s="35" customFormat="1" ht="46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88"/>
      <c r="O79" s="57"/>
      <c r="P79" s="312">
        <f t="shared" si="30"/>
        <v>0</v>
      </c>
      <c r="Q79" s="314">
        <f t="shared" si="30"/>
        <v>0</v>
      </c>
      <c r="R79" s="87"/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D79" s="7"/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s="35" customFormat="1" ht="46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88"/>
      <c r="O80" s="57"/>
      <c r="P80" s="312">
        <f t="shared" si="30"/>
        <v>0</v>
      </c>
      <c r="Q80" s="314">
        <f t="shared" si="30"/>
        <v>0</v>
      </c>
      <c r="R80" s="87"/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D80" s="7"/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s="35" customFormat="1" ht="46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88"/>
      <c r="O81" s="57"/>
      <c r="P81" s="312">
        <f t="shared" si="30"/>
        <v>0</v>
      </c>
      <c r="Q81" s="314">
        <f t="shared" si="30"/>
        <v>0</v>
      </c>
      <c r="R81" s="87"/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D81" s="7"/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s="35" customFormat="1" ht="46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88"/>
      <c r="O82" s="57"/>
      <c r="P82" s="312">
        <f t="shared" si="30"/>
        <v>0</v>
      </c>
      <c r="Q82" s="314">
        <f t="shared" si="30"/>
        <v>0</v>
      </c>
      <c r="R82" s="87"/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D82" s="7"/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s="35" customFormat="1" ht="46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88"/>
      <c r="O83" s="57"/>
      <c r="P83" s="312">
        <f t="shared" si="30"/>
        <v>0</v>
      </c>
      <c r="Q83" s="314">
        <f t="shared" si="30"/>
        <v>0</v>
      </c>
      <c r="R83" s="87"/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D83" s="7"/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s="35" customFormat="1" ht="46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88"/>
      <c r="O84" s="57"/>
      <c r="P84" s="312">
        <f t="shared" si="30"/>
        <v>0</v>
      </c>
      <c r="Q84" s="314">
        <f t="shared" si="30"/>
        <v>0</v>
      </c>
      <c r="R84" s="87"/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D84" s="7"/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s="35" customFormat="1" ht="46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88"/>
      <c r="O85" s="57"/>
      <c r="P85" s="312">
        <f t="shared" si="30"/>
        <v>0</v>
      </c>
      <c r="Q85" s="314">
        <f t="shared" si="30"/>
        <v>0</v>
      </c>
      <c r="R85" s="87"/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D85" s="7"/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s="35" customFormat="1" ht="46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88"/>
      <c r="O86" s="57"/>
      <c r="P86" s="312">
        <f t="shared" si="30"/>
        <v>0</v>
      </c>
      <c r="Q86" s="314">
        <f t="shared" si="30"/>
        <v>0</v>
      </c>
      <c r="R86" s="87"/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D86" s="7"/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s="35" customFormat="1" ht="46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88"/>
      <c r="O87" s="57"/>
      <c r="P87" s="312">
        <f t="shared" si="30"/>
        <v>0</v>
      </c>
      <c r="Q87" s="314">
        <f t="shared" si="30"/>
        <v>0</v>
      </c>
      <c r="R87" s="87"/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D87" s="7"/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s="35" customFormat="1" ht="46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88"/>
      <c r="O88" s="57"/>
      <c r="P88" s="312">
        <f t="shared" si="30"/>
        <v>0</v>
      </c>
      <c r="Q88" s="314">
        <f t="shared" si="30"/>
        <v>0</v>
      </c>
      <c r="R88" s="87"/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D88" s="7"/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s="35" customFormat="1" ht="46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88"/>
      <c r="O89" s="57"/>
      <c r="P89" s="312">
        <f t="shared" si="30"/>
        <v>0</v>
      </c>
      <c r="Q89" s="314">
        <f t="shared" si="30"/>
        <v>0</v>
      </c>
      <c r="R89" s="87"/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D89" s="7"/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s="35" customFormat="1" ht="46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88"/>
      <c r="O90" s="57"/>
      <c r="P90" s="312">
        <f t="shared" si="30"/>
        <v>0</v>
      </c>
      <c r="Q90" s="314">
        <f t="shared" si="30"/>
        <v>0</v>
      </c>
      <c r="R90" s="87"/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D90" s="7"/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s="35" customFormat="1" ht="46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88"/>
      <c r="O91" s="57"/>
      <c r="P91" s="312">
        <f t="shared" si="30"/>
        <v>0</v>
      </c>
      <c r="Q91" s="314">
        <f t="shared" si="30"/>
        <v>0</v>
      </c>
      <c r="R91" s="87"/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D91" s="7"/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s="35" customFormat="1" ht="46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88"/>
      <c r="O92" s="57"/>
      <c r="P92" s="312">
        <f t="shared" si="30"/>
        <v>0</v>
      </c>
      <c r="Q92" s="314">
        <f t="shared" si="30"/>
        <v>0</v>
      </c>
      <c r="R92" s="87"/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D92" s="7"/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s="35" customFormat="1" ht="46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88"/>
      <c r="O93" s="57"/>
      <c r="P93" s="312">
        <f t="shared" si="30"/>
        <v>0</v>
      </c>
      <c r="Q93" s="314">
        <f t="shared" si="30"/>
        <v>0</v>
      </c>
      <c r="R93" s="87"/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D93" s="7"/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s="35" customFormat="1" ht="46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88"/>
      <c r="O94" s="57"/>
      <c r="P94" s="312">
        <f t="shared" si="30"/>
        <v>0</v>
      </c>
      <c r="Q94" s="314">
        <f t="shared" si="30"/>
        <v>0</v>
      </c>
      <c r="R94" s="87"/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D94" s="7"/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s="35" customFormat="1" ht="46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88"/>
      <c r="O95" s="57"/>
      <c r="P95" s="312">
        <f t="shared" si="30"/>
        <v>0</v>
      </c>
      <c r="Q95" s="314">
        <f t="shared" si="30"/>
        <v>0</v>
      </c>
      <c r="R95" s="87"/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D95" s="7"/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s="35" customFormat="1" ht="46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88"/>
      <c r="O96" s="57"/>
      <c r="P96" s="312">
        <f t="shared" si="30"/>
        <v>0</v>
      </c>
      <c r="Q96" s="314">
        <f t="shared" si="30"/>
        <v>0</v>
      </c>
      <c r="R96" s="87"/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D96" s="7"/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s="35" customFormat="1" ht="46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88"/>
      <c r="O97" s="57"/>
      <c r="P97" s="312">
        <f t="shared" si="30"/>
        <v>0</v>
      </c>
      <c r="Q97" s="314">
        <f t="shared" si="30"/>
        <v>0</v>
      </c>
      <c r="R97" s="87"/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D97" s="7"/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s="35" customFormat="1" ht="46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88"/>
      <c r="O98" s="57"/>
      <c r="P98" s="312">
        <f t="shared" si="30"/>
        <v>0</v>
      </c>
      <c r="Q98" s="314">
        <f t="shared" si="30"/>
        <v>0</v>
      </c>
      <c r="R98" s="87"/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D98" s="7"/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s="35" customFormat="1" ht="46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88"/>
      <c r="O99" s="57"/>
      <c r="P99" s="312">
        <f t="shared" si="30"/>
        <v>0</v>
      </c>
      <c r="Q99" s="314">
        <f t="shared" si="30"/>
        <v>0</v>
      </c>
      <c r="R99" s="87"/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D99" s="7"/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s="35" customFormat="1" ht="46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88"/>
      <c r="O100" s="57"/>
      <c r="P100" s="312">
        <f t="shared" si="30"/>
        <v>0</v>
      </c>
      <c r="Q100" s="314">
        <f t="shared" si="30"/>
        <v>0</v>
      </c>
      <c r="R100" s="87"/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D100" s="7"/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s="35" customFormat="1" ht="46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88"/>
      <c r="O101" s="57"/>
      <c r="P101" s="312">
        <f t="shared" si="30"/>
        <v>0</v>
      </c>
      <c r="Q101" s="314">
        <f t="shared" si="30"/>
        <v>0</v>
      </c>
      <c r="R101" s="87"/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D101" s="7"/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s="35" customFormat="1" ht="46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88"/>
      <c r="O102" s="57"/>
      <c r="P102" s="312">
        <f t="shared" si="30"/>
        <v>0</v>
      </c>
      <c r="Q102" s="314">
        <f t="shared" si="30"/>
        <v>0</v>
      </c>
      <c r="R102" s="87"/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D102" s="7"/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s="35" customFormat="1" ht="46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88"/>
      <c r="O103" s="57"/>
      <c r="P103" s="312">
        <f t="shared" si="30"/>
        <v>0</v>
      </c>
      <c r="Q103" s="314">
        <f t="shared" si="30"/>
        <v>0</v>
      </c>
      <c r="R103" s="87"/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D103" s="7"/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s="35" customFormat="1" ht="46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88"/>
      <c r="O104" s="57"/>
      <c r="P104" s="312">
        <f t="shared" si="30"/>
        <v>0</v>
      </c>
      <c r="Q104" s="314">
        <f t="shared" si="30"/>
        <v>0</v>
      </c>
      <c r="R104" s="87"/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D104" s="7"/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s="35" customFormat="1" ht="46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88"/>
      <c r="O105" s="57"/>
      <c r="P105" s="312">
        <f t="shared" si="30"/>
        <v>0</v>
      </c>
      <c r="Q105" s="314">
        <f t="shared" si="30"/>
        <v>0</v>
      </c>
      <c r="R105" s="87"/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D105" s="7"/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s="35" customFormat="1" ht="46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88"/>
      <c r="O106" s="57"/>
      <c r="P106" s="312">
        <f t="shared" si="30"/>
        <v>0</v>
      </c>
      <c r="Q106" s="314">
        <f t="shared" si="30"/>
        <v>0</v>
      </c>
      <c r="R106" s="87"/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D106" s="7"/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s="35" customFormat="1" ht="46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88"/>
      <c r="O107" s="57"/>
      <c r="P107" s="312">
        <f t="shared" si="30"/>
        <v>0</v>
      </c>
      <c r="Q107" s="314">
        <f t="shared" si="30"/>
        <v>0</v>
      </c>
      <c r="R107" s="87"/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D107" s="7"/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s="35" customFormat="1" ht="46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88"/>
      <c r="O108" s="57"/>
      <c r="P108" s="312">
        <f t="shared" si="30"/>
        <v>0</v>
      </c>
      <c r="Q108" s="314">
        <f t="shared" si="30"/>
        <v>0</v>
      </c>
      <c r="R108" s="87"/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D108" s="7"/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s="35" customFormat="1" ht="46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88"/>
      <c r="O109" s="57"/>
      <c r="P109" s="312">
        <f t="shared" si="30"/>
        <v>0</v>
      </c>
      <c r="Q109" s="314">
        <f t="shared" si="30"/>
        <v>0</v>
      </c>
      <c r="R109" s="87"/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D109" s="7"/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s="35" customFormat="1" ht="46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88"/>
      <c r="O110" s="57"/>
      <c r="P110" s="312">
        <f t="shared" si="30"/>
        <v>0</v>
      </c>
      <c r="Q110" s="314">
        <f t="shared" si="30"/>
        <v>0</v>
      </c>
      <c r="R110" s="87"/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D110" s="7"/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s="35" customFormat="1" ht="46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88"/>
      <c r="O111" s="57"/>
      <c r="P111" s="312">
        <f t="shared" si="30"/>
        <v>0</v>
      </c>
      <c r="Q111" s="314">
        <f t="shared" si="30"/>
        <v>0</v>
      </c>
      <c r="R111" s="87"/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D111" s="7"/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s="35" customFormat="1" ht="46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88"/>
      <c r="O112" s="57"/>
      <c r="P112" s="312">
        <f t="shared" si="30"/>
        <v>0</v>
      </c>
      <c r="Q112" s="314">
        <f t="shared" si="30"/>
        <v>0</v>
      </c>
      <c r="R112" s="87"/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D112" s="7"/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s="35" customFormat="1" ht="46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88"/>
      <c r="O113" s="57"/>
      <c r="P113" s="312">
        <f t="shared" si="30"/>
        <v>0</v>
      </c>
      <c r="Q113" s="314">
        <f t="shared" si="30"/>
        <v>0</v>
      </c>
      <c r="R113" s="87"/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D113" s="7"/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s="35" customFormat="1" ht="46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88"/>
      <c r="O114" s="57"/>
      <c r="P114" s="312">
        <f t="shared" si="30"/>
        <v>0</v>
      </c>
      <c r="Q114" s="314">
        <f t="shared" si="30"/>
        <v>0</v>
      </c>
      <c r="R114" s="87"/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D114" s="7"/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s="35" customFormat="1" ht="46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88"/>
      <c r="O115" s="57"/>
      <c r="P115" s="312">
        <f t="shared" si="30"/>
        <v>0</v>
      </c>
      <c r="Q115" s="314">
        <f t="shared" si="30"/>
        <v>0</v>
      </c>
      <c r="R115" s="87"/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D115" s="7"/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s="35" customFormat="1" ht="46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88"/>
      <c r="O116" s="57"/>
      <c r="P116" s="312">
        <f t="shared" si="30"/>
        <v>0</v>
      </c>
      <c r="Q116" s="314">
        <f t="shared" si="30"/>
        <v>0</v>
      </c>
      <c r="R116" s="87"/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D116" s="7"/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s="35" customFormat="1" ht="46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88"/>
      <c r="O117" s="57"/>
      <c r="P117" s="312">
        <f t="shared" si="30"/>
        <v>0</v>
      </c>
      <c r="Q117" s="314">
        <f t="shared" si="30"/>
        <v>0</v>
      </c>
      <c r="R117" s="87"/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D117" s="7"/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s="35" customFormat="1" ht="46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88"/>
      <c r="O118" s="57"/>
      <c r="P118" s="312">
        <f t="shared" si="30"/>
        <v>0</v>
      </c>
      <c r="Q118" s="314">
        <f t="shared" si="30"/>
        <v>0</v>
      </c>
      <c r="R118" s="87"/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D118" s="7"/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s="35" customFormat="1" ht="46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88"/>
      <c r="O119" s="57"/>
      <c r="P119" s="312">
        <f t="shared" si="30"/>
        <v>0</v>
      </c>
      <c r="Q119" s="314">
        <f t="shared" si="30"/>
        <v>0</v>
      </c>
      <c r="R119" s="87"/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D119" s="7"/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s="35" customFormat="1" ht="46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88"/>
      <c r="O120" s="57"/>
      <c r="P120" s="312">
        <f t="shared" si="30"/>
        <v>0</v>
      </c>
      <c r="Q120" s="314">
        <f t="shared" si="30"/>
        <v>0</v>
      </c>
      <c r="R120" s="87"/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D120" s="7"/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s="35" customFormat="1" ht="46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88"/>
      <c r="O121" s="57"/>
      <c r="P121" s="312">
        <f t="shared" si="30"/>
        <v>0</v>
      </c>
      <c r="Q121" s="314">
        <f t="shared" si="30"/>
        <v>0</v>
      </c>
      <c r="R121" s="87"/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D121" s="7"/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s="35" customFormat="1" ht="46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88"/>
      <c r="O122" s="57"/>
      <c r="P122" s="312">
        <f t="shared" si="30"/>
        <v>0</v>
      </c>
      <c r="Q122" s="314">
        <f t="shared" si="30"/>
        <v>0</v>
      </c>
      <c r="R122" s="87"/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D122" s="7"/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s="35" customFormat="1" ht="46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88"/>
      <c r="O123" s="57"/>
      <c r="P123" s="312">
        <f t="shared" si="30"/>
        <v>0</v>
      </c>
      <c r="Q123" s="314">
        <f t="shared" si="30"/>
        <v>0</v>
      </c>
      <c r="R123" s="87"/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D123" s="7"/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s="35" customFormat="1" ht="46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88"/>
      <c r="O124" s="57"/>
      <c r="P124" s="312">
        <f t="shared" si="30"/>
        <v>0</v>
      </c>
      <c r="Q124" s="314">
        <f t="shared" si="30"/>
        <v>0</v>
      </c>
      <c r="R124" s="87"/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D124" s="7"/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s="35" customFormat="1" ht="46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88"/>
      <c r="O125" s="57"/>
      <c r="P125" s="312">
        <f t="shared" si="30"/>
        <v>0</v>
      </c>
      <c r="Q125" s="314">
        <f t="shared" si="30"/>
        <v>0</v>
      </c>
      <c r="R125" s="87"/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D125" s="7"/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s="35" customFormat="1" ht="46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88"/>
      <c r="O126" s="57"/>
      <c r="P126" s="312">
        <f t="shared" si="30"/>
        <v>0</v>
      </c>
      <c r="Q126" s="314">
        <f t="shared" si="30"/>
        <v>0</v>
      </c>
      <c r="R126" s="87"/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D126" s="7"/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s="35" customFormat="1" ht="46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88"/>
      <c r="O127" s="57"/>
      <c r="P127" s="312">
        <f t="shared" si="30"/>
        <v>0</v>
      </c>
      <c r="Q127" s="314">
        <f t="shared" si="30"/>
        <v>0</v>
      </c>
      <c r="R127" s="87"/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D127" s="7"/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s="35" customFormat="1" ht="46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88"/>
      <c r="O128" s="57"/>
      <c r="P128" s="312">
        <f t="shared" si="30"/>
        <v>0</v>
      </c>
      <c r="Q128" s="314">
        <f t="shared" si="30"/>
        <v>0</v>
      </c>
      <c r="R128" s="87"/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D128" s="7"/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s="35" customFormat="1" ht="46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88"/>
      <c r="O129" s="57"/>
      <c r="P129" s="312">
        <f t="shared" si="30"/>
        <v>0</v>
      </c>
      <c r="Q129" s="314">
        <f t="shared" si="30"/>
        <v>0</v>
      </c>
      <c r="R129" s="87"/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D129" s="7"/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s="35" customFormat="1" ht="46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88"/>
      <c r="O130" s="57"/>
      <c r="P130" s="312">
        <f t="shared" si="30"/>
        <v>0</v>
      </c>
      <c r="Q130" s="314">
        <f t="shared" si="30"/>
        <v>0</v>
      </c>
      <c r="R130" s="87"/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D130" s="7"/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s="35" customFormat="1" ht="46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88"/>
      <c r="O131" s="57"/>
      <c r="P131" s="312">
        <f t="shared" si="30"/>
        <v>0</v>
      </c>
      <c r="Q131" s="314">
        <f t="shared" si="30"/>
        <v>0</v>
      </c>
      <c r="R131" s="87"/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D131" s="7"/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s="35" customFormat="1" ht="46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88"/>
      <c r="O132" s="57"/>
      <c r="P132" s="312">
        <f t="shared" si="30"/>
        <v>0</v>
      </c>
      <c r="Q132" s="314">
        <f t="shared" si="30"/>
        <v>0</v>
      </c>
      <c r="R132" s="87"/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D132" s="7"/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s="35" customFormat="1" ht="46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88"/>
      <c r="O133" s="57"/>
      <c r="P133" s="312">
        <f t="shared" si="30"/>
        <v>0</v>
      </c>
      <c r="Q133" s="314">
        <f t="shared" si="30"/>
        <v>0</v>
      </c>
      <c r="R133" s="87"/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D133" s="7"/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ht="46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88"/>
      <c r="O134" s="57"/>
      <c r="P134" s="312">
        <f t="shared" si="30"/>
        <v>0</v>
      </c>
      <c r="Q134" s="314">
        <f t="shared" si="30"/>
        <v>0</v>
      </c>
      <c r="R134" s="70"/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s="35" customFormat="1" ht="46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88"/>
      <c r="O135" s="57"/>
      <c r="P135" s="312">
        <f t="shared" si="30"/>
        <v>0</v>
      </c>
      <c r="Q135" s="314">
        <f t="shared" si="30"/>
        <v>0</v>
      </c>
      <c r="R135" s="87"/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D135" s="7"/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s="35" customFormat="1" ht="46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R136" s="87"/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D136" s="7"/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s="35" customFormat="1" ht="46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56"/>
      <c r="O137" s="57"/>
      <c r="P137" s="312">
        <f t="shared" si="30"/>
        <v>0</v>
      </c>
      <c r="Q137" s="314">
        <f t="shared" si="30"/>
        <v>0</v>
      </c>
      <c r="R137" s="87"/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D137" s="7"/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s="35" customFormat="1" ht="46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56"/>
      <c r="O138" s="57"/>
      <c r="P138" s="312">
        <f t="shared" si="30"/>
        <v>0</v>
      </c>
      <c r="Q138" s="314">
        <f t="shared" si="30"/>
        <v>0</v>
      </c>
      <c r="R138" s="87"/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D138" s="7"/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s="35" customFormat="1" ht="46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56"/>
      <c r="O139" s="57"/>
      <c r="P139" s="312">
        <f t="shared" ref="P139:Q159" si="58">IF(I139=70,G139*1,0)</f>
        <v>0</v>
      </c>
      <c r="Q139" s="314">
        <f t="shared" si="58"/>
        <v>0</v>
      </c>
      <c r="R139" s="87"/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D139" s="7"/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s="35" customFormat="1" ht="46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81"/>
      <c r="O140" s="57"/>
      <c r="P140" s="312">
        <f t="shared" si="58"/>
        <v>0</v>
      </c>
      <c r="Q140" s="314">
        <f t="shared" si="58"/>
        <v>0</v>
      </c>
      <c r="R140" s="87"/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D140" s="7"/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s="35" customFormat="1" ht="46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81"/>
      <c r="O141" s="57"/>
      <c r="P141" s="312">
        <f t="shared" si="58"/>
        <v>0</v>
      </c>
      <c r="Q141" s="314">
        <f t="shared" si="58"/>
        <v>0</v>
      </c>
      <c r="R141" s="87"/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D141" s="7"/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s="35" customFormat="1" ht="46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R142" s="87"/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D142" s="7"/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s="35" customFormat="1" ht="46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R143" s="87"/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D143" s="7"/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s="35" customFormat="1" ht="46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R144" s="87"/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D144" s="7"/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s="35" customFormat="1" ht="46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R145" s="87"/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D145" s="7"/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s="35" customFormat="1" ht="46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R146" s="87"/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D146" s="7"/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s="35" customFormat="1" ht="46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R147" s="87"/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D147" s="7"/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s="35" customFormat="1" ht="46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R148" s="87"/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D148" s="7"/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s="35" customFormat="1" ht="46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R149" s="87"/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D149" s="7"/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s="35" customFormat="1" ht="46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R150" s="87"/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D150" s="7"/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s="35" customFormat="1" ht="46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R151" s="87"/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D151" s="7"/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s="35" customFormat="1" ht="46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R152" s="87"/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D152" s="7"/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s="35" customFormat="1" ht="46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R153" s="87"/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D153" s="7"/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s="35" customFormat="1" ht="46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R154" s="87"/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D154" s="7"/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s="35" customFormat="1" ht="46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81"/>
      <c r="O155" s="57"/>
      <c r="P155" s="312">
        <f t="shared" si="58"/>
        <v>0</v>
      </c>
      <c r="Q155" s="314">
        <f t="shared" si="58"/>
        <v>0</v>
      </c>
      <c r="R155" s="87"/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D155" s="7"/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s="35" customFormat="1" ht="46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81"/>
      <c r="O156" s="57"/>
      <c r="P156" s="312">
        <f t="shared" si="58"/>
        <v>0</v>
      </c>
      <c r="Q156" s="314">
        <f t="shared" si="58"/>
        <v>0</v>
      </c>
      <c r="R156" s="87"/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D156" s="7"/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s="35" customFormat="1" ht="46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56"/>
      <c r="O157" s="89"/>
      <c r="P157" s="312">
        <f t="shared" si="58"/>
        <v>0</v>
      </c>
      <c r="Q157" s="314">
        <f t="shared" si="58"/>
        <v>0</v>
      </c>
      <c r="R157" s="87"/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D157" s="7"/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s="35" customFormat="1" ht="46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56"/>
      <c r="O158" s="89"/>
      <c r="P158" s="312">
        <f t="shared" si="58"/>
        <v>0</v>
      </c>
      <c r="Q158" s="314">
        <f t="shared" si="58"/>
        <v>0</v>
      </c>
      <c r="R158" s="87"/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D158" s="7"/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s="35" customFormat="1" ht="46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6">
        <f t="shared" si="0"/>
        <v>0</v>
      </c>
      <c r="N159" s="56"/>
      <c r="O159" s="89"/>
      <c r="P159" s="312">
        <f t="shared" si="58"/>
        <v>0</v>
      </c>
      <c r="Q159" s="314">
        <f t="shared" si="58"/>
        <v>0</v>
      </c>
      <c r="R159" s="87"/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D159" s="7"/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s="35" customFormat="1" ht="46" customHeight="1" x14ac:dyDescent="0.2">
      <c r="C160" s="82" t="s">
        <v>189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6">
        <f>SUM(M9:M159)</f>
        <v>0</v>
      </c>
      <c r="N160" s="1"/>
      <c r="O160" s="1"/>
      <c r="P160" s="270">
        <f>SUM(P10:P159)</f>
        <v>0</v>
      </c>
      <c r="Q160" s="83">
        <f>SUM(Q10:Q159)</f>
        <v>0</v>
      </c>
      <c r="R160" s="87"/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 t="shared" si="86"/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D160" s="7"/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2:46" s="35" customFormat="1" ht="46" customHeight="1" x14ac:dyDescent="0.2">
      <c r="B161" s="87"/>
      <c r="C161" s="87"/>
      <c r="D161" s="87"/>
      <c r="E161" s="87"/>
      <c r="F161" s="87"/>
      <c r="G161" s="87"/>
      <c r="H161" s="87"/>
      <c r="I161" s="23"/>
      <c r="J161" s="23"/>
      <c r="K161" s="87"/>
      <c r="L161" s="87"/>
      <c r="M161" s="87"/>
      <c r="N161" s="87"/>
      <c r="O161" s="87"/>
      <c r="P161" s="87"/>
      <c r="Q161" s="87"/>
      <c r="R161" s="87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2:46" ht="46" customHeight="1" thickBot="1" x14ac:dyDescent="0.25">
      <c r="B162" s="70"/>
      <c r="C162" s="70"/>
      <c r="D162" s="70"/>
      <c r="E162" s="70"/>
      <c r="F162" s="70"/>
      <c r="G162" s="70"/>
      <c r="H162" s="70"/>
      <c r="I162" s="23"/>
      <c r="J162" s="23"/>
      <c r="K162" s="70"/>
      <c r="L162" s="70"/>
      <c r="M162" s="70"/>
      <c r="N162" s="2"/>
      <c r="O162" s="2" t="s">
        <v>127</v>
      </c>
      <c r="P162" s="2" t="s">
        <v>126</v>
      </c>
      <c r="Q162" s="2" t="s">
        <v>17</v>
      </c>
      <c r="R162" s="70"/>
      <c r="AD162" s="23"/>
    </row>
    <row r="163" spans="2:46" ht="46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</row>
    <row r="164" spans="2:46" ht="46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</row>
    <row r="165" spans="2:46" ht="46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</row>
    <row r="166" spans="2:46" ht="46" customHeight="1" x14ac:dyDescent="0.2">
      <c r="M166" s="36"/>
      <c r="N166" s="39"/>
      <c r="O166" s="39"/>
      <c r="P166" s="44"/>
      <c r="Q166" s="37"/>
      <c r="R166" s="23"/>
    </row>
    <row r="167" spans="2:46" x14ac:dyDescent="0.2">
      <c r="M167" s="36"/>
      <c r="N167" s="36"/>
      <c r="O167" s="36"/>
      <c r="P167" s="44"/>
      <c r="Q167" s="37"/>
    </row>
    <row r="168" spans="2:46" x14ac:dyDescent="0.2">
      <c r="M168" s="36"/>
      <c r="N168" s="36"/>
      <c r="O168" s="36"/>
      <c r="P168" s="44"/>
      <c r="Q168" s="37"/>
    </row>
    <row r="169" spans="2:46" x14ac:dyDescent="0.2">
      <c r="F169" s="71"/>
      <c r="M169" s="36"/>
      <c r="N169" s="36"/>
      <c r="O169" s="36"/>
      <c r="P169" s="44"/>
      <c r="Q169" s="37"/>
    </row>
    <row r="170" spans="2:46" x14ac:dyDescent="0.2">
      <c r="F170" s="71"/>
      <c r="M170" s="36"/>
      <c r="N170" s="36"/>
      <c r="O170" s="36"/>
      <c r="P170" s="44"/>
      <c r="Q170" s="37"/>
    </row>
    <row r="171" spans="2:46" x14ac:dyDescent="0.2">
      <c r="K171" s="7"/>
      <c r="N171" s="36"/>
      <c r="O171" s="36"/>
    </row>
    <row r="172" spans="2:46" x14ac:dyDescent="0.2">
      <c r="K172" s="7"/>
    </row>
  </sheetData>
  <sheetProtection algorithmName="SHA-512" hashValue="5l8kgaToXywDU2RYXsCFkLl4UbAddtQcHZUPTkU2hXq5Tfz21TS2Z21AAZI40CvYJ/Zg0duxnJ8OjrnhQc12ig==" saltValue="smCSYKun/s4dwcwYl66BGw==" spinCount="100000" sheet="1" objects="1" scenarios="1"/>
  <autoFilter ref="B8:AT161" xr:uid="{00000000-0009-0000-0000-00000D000000}"/>
  <mergeCells count="32">
    <mergeCell ref="AT2:AT7"/>
    <mergeCell ref="Z2:Z7"/>
    <mergeCell ref="AA2:AA7"/>
    <mergeCell ref="AB2:AB7"/>
    <mergeCell ref="AF2:AF7"/>
    <mergeCell ref="AH2:AH7"/>
    <mergeCell ref="AK2:AK7"/>
    <mergeCell ref="AE2:AE7"/>
    <mergeCell ref="AN2:AN7"/>
    <mergeCell ref="AP2:AP7"/>
    <mergeCell ref="AQ2:AQ7"/>
    <mergeCell ref="AR2:AR7"/>
    <mergeCell ref="AS2:AS7"/>
    <mergeCell ref="AO2:AO7"/>
    <mergeCell ref="AM2:AM7"/>
    <mergeCell ref="AL2:AL7"/>
    <mergeCell ref="C3:D3"/>
    <mergeCell ref="C5:D5"/>
    <mergeCell ref="AI2:AI7"/>
    <mergeCell ref="AJ2:AJ7"/>
    <mergeCell ref="AC2:AC7"/>
    <mergeCell ref="I7:J7"/>
    <mergeCell ref="S2:S7"/>
    <mergeCell ref="V2:V7"/>
    <mergeCell ref="W2:W7"/>
    <mergeCell ref="X2:X7"/>
    <mergeCell ref="J3:K3"/>
    <mergeCell ref="P2:Q7"/>
    <mergeCell ref="Y2:Y7"/>
    <mergeCell ref="T2:T7"/>
    <mergeCell ref="U2:U7"/>
    <mergeCell ref="AG2:AG7"/>
  </mergeCells>
  <dataValidations count="2">
    <dataValidation type="list" allowBlank="1" showInputMessage="1" showErrorMessage="1" sqref="R9" xr:uid="{00000000-0002-0000-0D00-000000000000}">
      <formula1>#REF!</formula1>
    </dataValidation>
    <dataValidation type="list" allowBlank="1" showInputMessage="1" showErrorMessage="1" sqref="AR9 AP9 AD9:AF9 AM9:AN9" xr:uid="{00000000-0002-0000-0D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D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5">
    <pageSetUpPr fitToPage="1"/>
  </sheetPr>
  <dimension ref="A1:AT172"/>
  <sheetViews>
    <sheetView workbookViewId="0"/>
  </sheetViews>
  <sheetFormatPr baseColWidth="10" defaultRowHeight="16" x14ac:dyDescent="0.2"/>
  <cols>
    <col min="1" max="1" width="3.1640625" style="7" customWidth="1"/>
    <col min="2" max="2" width="7.1640625" style="7" customWidth="1"/>
    <col min="3" max="4" width="14" style="7" customWidth="1"/>
    <col min="5" max="5" width="30.83203125" style="7" customWidth="1"/>
    <col min="6" max="6" width="39.33203125" style="72" customWidth="1"/>
    <col min="7" max="8" width="14" style="7" customWidth="1"/>
    <col min="9" max="10" width="13.83203125" style="7" customWidth="1"/>
    <col min="11" max="11" width="31" style="24" customWidth="1"/>
    <col min="12" max="12" width="31" style="7" customWidth="1"/>
    <col min="13" max="15" width="14" style="7" customWidth="1"/>
    <col min="16" max="16" width="14" style="45" hidden="1" customWidth="1"/>
    <col min="17" max="17" width="14" style="46" hidden="1" customWidth="1"/>
    <col min="18" max="18" width="3" style="7" hidden="1" customWidth="1"/>
    <col min="19" max="21" width="13.83203125" style="273" hidden="1" customWidth="1"/>
    <col min="22" max="24" width="14" style="273" hidden="1" customWidth="1"/>
    <col min="25" max="29" width="13.83203125" style="273" hidden="1" customWidth="1"/>
    <col min="30" max="30" width="2.6640625" style="7" hidden="1" customWidth="1"/>
    <col min="31" max="46" width="13.83203125" style="55" hidden="1" customWidth="1"/>
    <col min="47" max="16384" width="10.83203125" style="7"/>
  </cols>
  <sheetData>
    <row r="1" spans="1:46" x14ac:dyDescent="0.2">
      <c r="A1" s="23"/>
      <c r="B1" s="23"/>
      <c r="C1" s="23"/>
      <c r="D1" s="23"/>
      <c r="E1" s="23"/>
      <c r="F1" s="90"/>
      <c r="G1" s="23"/>
      <c r="H1" s="23"/>
      <c r="K1" s="91"/>
      <c r="L1" s="23"/>
      <c r="M1" s="23"/>
      <c r="N1" s="23"/>
      <c r="O1" s="23"/>
      <c r="R1" s="23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1:46" ht="25" customHeight="1" x14ac:dyDescent="0.2">
      <c r="A2" s="23"/>
      <c r="B2" s="23"/>
      <c r="C2" s="92"/>
      <c r="D2" s="23"/>
      <c r="E2" s="23"/>
      <c r="F2" s="90"/>
      <c r="G2" s="23"/>
      <c r="H2" s="23"/>
      <c r="K2" s="93"/>
      <c r="L2" s="94"/>
      <c r="M2" s="94"/>
      <c r="N2" s="94"/>
      <c r="O2" s="94"/>
      <c r="P2" s="372" t="s">
        <v>21</v>
      </c>
      <c r="Q2" s="381"/>
      <c r="R2" s="2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1:46" ht="19" x14ac:dyDescent="0.2">
      <c r="A3" s="23"/>
      <c r="B3" s="23"/>
      <c r="C3" s="380" t="s">
        <v>135</v>
      </c>
      <c r="D3" s="380"/>
      <c r="E3" s="21"/>
      <c r="F3" s="20"/>
      <c r="J3" s="361" t="s">
        <v>133</v>
      </c>
      <c r="K3" s="361"/>
      <c r="L3" s="234">
        <f>'RELEVE COMPTABLE ANNEE'!O2</f>
        <v>0</v>
      </c>
      <c r="M3" s="23"/>
      <c r="N3" s="23"/>
      <c r="O3" s="23"/>
      <c r="P3" s="374"/>
      <c r="Q3" s="382"/>
      <c r="R3" s="23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1:46" ht="19" x14ac:dyDescent="0.2">
      <c r="A4" s="23"/>
      <c r="B4" s="23"/>
      <c r="C4" s="95"/>
      <c r="D4" s="95"/>
      <c r="E4" s="21"/>
      <c r="F4" s="20"/>
      <c r="G4" s="21"/>
      <c r="H4" s="21"/>
      <c r="J4" s="21"/>
      <c r="K4" s="22"/>
      <c r="L4" s="21"/>
      <c r="M4" s="23"/>
      <c r="N4" s="23"/>
      <c r="O4" s="23"/>
      <c r="P4" s="374"/>
      <c r="Q4" s="382"/>
      <c r="R4" s="2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1:46" ht="19" x14ac:dyDescent="0.2">
      <c r="A5" s="23"/>
      <c r="B5" s="23"/>
      <c r="C5" s="380" t="s">
        <v>1</v>
      </c>
      <c r="D5" s="380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M5" s="23"/>
      <c r="N5" s="23"/>
      <c r="O5" s="23"/>
      <c r="P5" s="374"/>
      <c r="Q5" s="382"/>
      <c r="R5" s="23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1:46" ht="19" x14ac:dyDescent="0.2">
      <c r="A6" s="23"/>
      <c r="B6" s="23"/>
      <c r="C6" s="95"/>
      <c r="D6" s="95"/>
      <c r="E6" s="95"/>
      <c r="F6" s="96"/>
      <c r="G6" s="95"/>
      <c r="H6" s="95"/>
      <c r="I6" s="21"/>
      <c r="J6" s="21"/>
      <c r="K6" s="97"/>
      <c r="L6" s="95"/>
      <c r="M6" s="23"/>
      <c r="N6" s="23"/>
      <c r="O6" s="23"/>
      <c r="P6" s="374"/>
      <c r="Q6" s="382"/>
      <c r="R6" s="23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1:46" ht="19" customHeight="1" x14ac:dyDescent="0.2">
      <c r="A7" s="23"/>
      <c r="B7" s="23"/>
      <c r="C7" s="23"/>
      <c r="D7" s="23"/>
      <c r="E7" s="23"/>
      <c r="F7" s="90"/>
      <c r="G7" s="23"/>
      <c r="H7" s="23"/>
      <c r="I7" s="378" t="s">
        <v>157</v>
      </c>
      <c r="J7" s="379"/>
      <c r="K7" s="91"/>
      <c r="L7" s="23"/>
      <c r="M7" s="23"/>
      <c r="N7" s="23"/>
      <c r="O7" s="23"/>
      <c r="P7" s="376"/>
      <c r="Q7" s="383"/>
      <c r="R7" s="23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1:46" ht="44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1:46" ht="46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octobre'!M160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272"/>
      <c r="AF9" s="272"/>
      <c r="AG9" s="34"/>
      <c r="AH9" s="34"/>
      <c r="AI9" s="34"/>
      <c r="AJ9" s="34"/>
      <c r="AK9" s="34"/>
      <c r="AL9" s="34"/>
      <c r="AM9" s="272"/>
      <c r="AN9" s="272"/>
      <c r="AO9" s="272"/>
      <c r="AP9" s="272"/>
      <c r="AQ9" s="272"/>
      <c r="AR9" s="272"/>
      <c r="AS9" s="272"/>
      <c r="AT9" s="272"/>
    </row>
    <row r="10" spans="1:46" s="35" customFormat="1" ht="46" customHeight="1" x14ac:dyDescent="0.2">
      <c r="B10" s="7">
        <v>1</v>
      </c>
      <c r="C10" s="5"/>
      <c r="D10" s="5"/>
      <c r="E10" s="5"/>
      <c r="F10" s="53"/>
      <c r="G10" s="250"/>
      <c r="H10" s="308"/>
      <c r="I10" s="310"/>
      <c r="J10" s="311"/>
      <c r="K10" s="4"/>
      <c r="L10" s="5"/>
      <c r="M10" s="6">
        <f t="shared" ref="M10:M159" si="0">G10-H10</f>
        <v>0</v>
      </c>
      <c r="N10" s="56"/>
      <c r="O10" s="57"/>
      <c r="P10" s="312">
        <f>IF(I10=70,G10*1,0)</f>
        <v>0</v>
      </c>
      <c r="Q10" s="314">
        <f>IF(J10=70,H10*1,0)</f>
        <v>0</v>
      </c>
      <c r="R10" s="87"/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D10" s="7"/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1:46" s="35" customFormat="1" ht="46" customHeight="1" x14ac:dyDescent="0.2">
      <c r="B11" s="7">
        <v>2</v>
      </c>
      <c r="C11" s="5"/>
      <c r="D11" s="5"/>
      <c r="E11" s="5"/>
      <c r="F11" s="53"/>
      <c r="G11" s="250"/>
      <c r="H11" s="308"/>
      <c r="I11" s="310"/>
      <c r="J11" s="311"/>
      <c r="K11" s="4"/>
      <c r="L11" s="5"/>
      <c r="M11" s="6">
        <f t="shared" si="0"/>
        <v>0</v>
      </c>
      <c r="N11" s="56"/>
      <c r="O11" s="57"/>
      <c r="P11" s="312">
        <f t="shared" ref="P11:Q74" si="2">IF(I11=70,G11*1,0)</f>
        <v>0</v>
      </c>
      <c r="Q11" s="314">
        <f t="shared" si="2"/>
        <v>0</v>
      </c>
      <c r="R11" s="87"/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D11" s="7"/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1:46" s="35" customFormat="1" ht="46" customHeight="1" x14ac:dyDescent="0.2">
      <c r="B12" s="7">
        <v>3</v>
      </c>
      <c r="C12" s="5"/>
      <c r="D12" s="5"/>
      <c r="E12" s="5"/>
      <c r="F12" s="53"/>
      <c r="G12" s="250"/>
      <c r="H12" s="308"/>
      <c r="I12" s="310"/>
      <c r="J12" s="311"/>
      <c r="K12" s="4"/>
      <c r="L12" s="5"/>
      <c r="M12" s="6">
        <f t="shared" si="0"/>
        <v>0</v>
      </c>
      <c r="N12" s="56"/>
      <c r="O12" s="57"/>
      <c r="P12" s="312">
        <f t="shared" si="2"/>
        <v>0</v>
      </c>
      <c r="Q12" s="314">
        <f t="shared" si="2"/>
        <v>0</v>
      </c>
      <c r="R12" s="87"/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D12" s="7"/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1:46" s="35" customFormat="1" ht="46" customHeight="1" x14ac:dyDescent="0.2">
      <c r="B13" s="7">
        <v>4</v>
      </c>
      <c r="C13" s="5"/>
      <c r="D13" s="5"/>
      <c r="E13" s="5"/>
      <c r="F13" s="53"/>
      <c r="G13" s="250"/>
      <c r="H13" s="308"/>
      <c r="I13" s="310"/>
      <c r="J13" s="311"/>
      <c r="K13" s="4"/>
      <c r="L13" s="5"/>
      <c r="M13" s="6">
        <f t="shared" si="0"/>
        <v>0</v>
      </c>
      <c r="N13" s="56"/>
      <c r="O13" s="57"/>
      <c r="P13" s="312">
        <f t="shared" si="2"/>
        <v>0</v>
      </c>
      <c r="Q13" s="314">
        <f t="shared" si="2"/>
        <v>0</v>
      </c>
      <c r="R13" s="87"/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D13" s="7"/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1:46" s="35" customFormat="1" ht="46" customHeight="1" x14ac:dyDescent="0.2">
      <c r="B14" s="7">
        <v>5</v>
      </c>
      <c r="C14" s="5"/>
      <c r="D14" s="5"/>
      <c r="E14" s="5"/>
      <c r="F14" s="53"/>
      <c r="G14" s="250"/>
      <c r="H14" s="308"/>
      <c r="I14" s="310"/>
      <c r="J14" s="311"/>
      <c r="K14" s="4"/>
      <c r="L14" s="5"/>
      <c r="M14" s="6">
        <f t="shared" si="0"/>
        <v>0</v>
      </c>
      <c r="N14" s="56"/>
      <c r="O14" s="57"/>
      <c r="P14" s="312">
        <f t="shared" si="2"/>
        <v>0</v>
      </c>
      <c r="Q14" s="314">
        <f t="shared" si="2"/>
        <v>0</v>
      </c>
      <c r="R14" s="87"/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D14" s="7"/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1:46" s="35" customFormat="1" ht="46" customHeight="1" x14ac:dyDescent="0.2">
      <c r="B15" s="7">
        <v>6</v>
      </c>
      <c r="C15" s="5"/>
      <c r="D15" s="5"/>
      <c r="E15" s="5"/>
      <c r="F15" s="53"/>
      <c r="G15" s="250"/>
      <c r="H15" s="308"/>
      <c r="I15" s="310"/>
      <c r="J15" s="311"/>
      <c r="K15" s="4"/>
      <c r="L15" s="5"/>
      <c r="M15" s="6">
        <f t="shared" si="0"/>
        <v>0</v>
      </c>
      <c r="N15" s="56"/>
      <c r="O15" s="57"/>
      <c r="P15" s="312">
        <f t="shared" si="2"/>
        <v>0</v>
      </c>
      <c r="Q15" s="314">
        <f t="shared" si="2"/>
        <v>0</v>
      </c>
      <c r="R15" s="87"/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D15" s="7"/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1:46" s="35" customFormat="1" ht="46" customHeight="1" x14ac:dyDescent="0.2">
      <c r="B16" s="7">
        <v>7</v>
      </c>
      <c r="C16" s="5"/>
      <c r="D16" s="5"/>
      <c r="E16" s="5"/>
      <c r="F16" s="53"/>
      <c r="G16" s="250"/>
      <c r="H16" s="308"/>
      <c r="I16" s="310"/>
      <c r="J16" s="311"/>
      <c r="K16" s="4"/>
      <c r="L16" s="5"/>
      <c r="M16" s="6">
        <f t="shared" si="0"/>
        <v>0</v>
      </c>
      <c r="N16" s="56"/>
      <c r="O16" s="57"/>
      <c r="P16" s="312">
        <f t="shared" si="2"/>
        <v>0</v>
      </c>
      <c r="Q16" s="314">
        <f t="shared" si="2"/>
        <v>0</v>
      </c>
      <c r="R16" s="87"/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D16" s="7"/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s="35" customFormat="1" ht="46" customHeight="1" x14ac:dyDescent="0.2">
      <c r="B17" s="7">
        <v>8</v>
      </c>
      <c r="C17" s="5"/>
      <c r="D17" s="5"/>
      <c r="E17" s="5"/>
      <c r="F17" s="53"/>
      <c r="G17" s="250"/>
      <c r="H17" s="308"/>
      <c r="I17" s="310"/>
      <c r="J17" s="311"/>
      <c r="K17" s="4"/>
      <c r="L17" s="5"/>
      <c r="M17" s="6">
        <f t="shared" si="0"/>
        <v>0</v>
      </c>
      <c r="N17" s="56"/>
      <c r="O17" s="57"/>
      <c r="P17" s="312">
        <f t="shared" si="2"/>
        <v>0</v>
      </c>
      <c r="Q17" s="314">
        <f t="shared" si="2"/>
        <v>0</v>
      </c>
      <c r="R17" s="87"/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D17" s="7"/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s="35" customFormat="1" ht="46" customHeight="1" x14ac:dyDescent="0.2">
      <c r="B18" s="7">
        <v>9</v>
      </c>
      <c r="C18" s="5"/>
      <c r="D18" s="5"/>
      <c r="E18" s="5"/>
      <c r="F18" s="53"/>
      <c r="G18" s="250"/>
      <c r="H18" s="308"/>
      <c r="I18" s="310"/>
      <c r="J18" s="311"/>
      <c r="K18" s="4"/>
      <c r="L18" s="5"/>
      <c r="M18" s="6">
        <f t="shared" si="0"/>
        <v>0</v>
      </c>
      <c r="N18" s="56"/>
      <c r="O18" s="57"/>
      <c r="P18" s="312">
        <f t="shared" si="2"/>
        <v>0</v>
      </c>
      <c r="Q18" s="314">
        <f t="shared" si="2"/>
        <v>0</v>
      </c>
      <c r="R18" s="87"/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D18" s="7"/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s="35" customFormat="1" ht="46" customHeight="1" x14ac:dyDescent="0.2">
      <c r="B19" s="7">
        <v>10</v>
      </c>
      <c r="C19" s="5"/>
      <c r="D19" s="5"/>
      <c r="E19" s="5"/>
      <c r="F19" s="53"/>
      <c r="G19" s="250"/>
      <c r="H19" s="308"/>
      <c r="I19" s="310"/>
      <c r="J19" s="311"/>
      <c r="K19" s="4"/>
      <c r="L19" s="5"/>
      <c r="M19" s="6">
        <f t="shared" si="0"/>
        <v>0</v>
      </c>
      <c r="N19" s="56"/>
      <c r="O19" s="57"/>
      <c r="P19" s="312">
        <f t="shared" si="2"/>
        <v>0</v>
      </c>
      <c r="Q19" s="314">
        <f t="shared" si="2"/>
        <v>0</v>
      </c>
      <c r="R19" s="87"/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D19" s="7"/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s="35" customFormat="1" ht="46" customHeight="1" x14ac:dyDescent="0.2">
      <c r="B20" s="7">
        <v>11</v>
      </c>
      <c r="C20" s="5"/>
      <c r="D20" s="5"/>
      <c r="E20" s="5"/>
      <c r="F20" s="53"/>
      <c r="G20" s="250"/>
      <c r="H20" s="308"/>
      <c r="I20" s="310"/>
      <c r="J20" s="311"/>
      <c r="K20" s="4"/>
      <c r="L20" s="5"/>
      <c r="M20" s="6">
        <f t="shared" si="0"/>
        <v>0</v>
      </c>
      <c r="N20" s="56"/>
      <c r="O20" s="57"/>
      <c r="P20" s="312">
        <f t="shared" si="2"/>
        <v>0</v>
      </c>
      <c r="Q20" s="314">
        <f t="shared" si="2"/>
        <v>0</v>
      </c>
      <c r="R20" s="87"/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D20" s="7"/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s="35" customFormat="1" ht="46" customHeight="1" x14ac:dyDescent="0.2">
      <c r="B21" s="7">
        <v>12</v>
      </c>
      <c r="C21" s="5"/>
      <c r="D21" s="5"/>
      <c r="E21" s="5"/>
      <c r="F21" s="53"/>
      <c r="G21" s="250"/>
      <c r="H21" s="308"/>
      <c r="I21" s="310"/>
      <c r="J21" s="311"/>
      <c r="K21" s="4"/>
      <c r="L21" s="5"/>
      <c r="M21" s="6">
        <f t="shared" si="0"/>
        <v>0</v>
      </c>
      <c r="N21" s="56"/>
      <c r="O21" s="57"/>
      <c r="P21" s="312">
        <f t="shared" si="2"/>
        <v>0</v>
      </c>
      <c r="Q21" s="314">
        <f t="shared" si="2"/>
        <v>0</v>
      </c>
      <c r="R21" s="87"/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D21" s="7"/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s="35" customFormat="1" ht="46" customHeight="1" x14ac:dyDescent="0.2">
      <c r="B22" s="7">
        <v>13</v>
      </c>
      <c r="C22" s="5"/>
      <c r="D22" s="5"/>
      <c r="E22" s="5"/>
      <c r="F22" s="53"/>
      <c r="G22" s="250"/>
      <c r="H22" s="308"/>
      <c r="I22" s="310"/>
      <c r="J22" s="311"/>
      <c r="K22" s="4"/>
      <c r="L22" s="5"/>
      <c r="M22" s="6">
        <f t="shared" si="0"/>
        <v>0</v>
      </c>
      <c r="N22" s="56"/>
      <c r="O22" s="57"/>
      <c r="P22" s="312">
        <f t="shared" si="2"/>
        <v>0</v>
      </c>
      <c r="Q22" s="314">
        <f t="shared" si="2"/>
        <v>0</v>
      </c>
      <c r="R22" s="87"/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D22" s="7"/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s="35" customFormat="1" ht="46" customHeight="1" x14ac:dyDescent="0.2">
      <c r="B23" s="7">
        <v>14</v>
      </c>
      <c r="C23" s="5"/>
      <c r="D23" s="5"/>
      <c r="E23" s="5"/>
      <c r="F23" s="53"/>
      <c r="G23" s="250"/>
      <c r="H23" s="308"/>
      <c r="I23" s="310"/>
      <c r="J23" s="311"/>
      <c r="K23" s="4"/>
      <c r="L23" s="5"/>
      <c r="M23" s="6">
        <f t="shared" si="0"/>
        <v>0</v>
      </c>
      <c r="N23" s="56"/>
      <c r="O23" s="57"/>
      <c r="P23" s="312">
        <f t="shared" si="2"/>
        <v>0</v>
      </c>
      <c r="Q23" s="314">
        <f t="shared" si="2"/>
        <v>0</v>
      </c>
      <c r="R23" s="87"/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D23" s="7"/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s="35" customFormat="1" ht="46" customHeight="1" x14ac:dyDescent="0.2">
      <c r="B24" s="7">
        <v>15</v>
      </c>
      <c r="C24" s="5"/>
      <c r="D24" s="5"/>
      <c r="E24" s="5"/>
      <c r="F24" s="53"/>
      <c r="G24" s="250"/>
      <c r="H24" s="308"/>
      <c r="I24" s="310"/>
      <c r="J24" s="311"/>
      <c r="K24" s="4"/>
      <c r="L24" s="5"/>
      <c r="M24" s="6">
        <f t="shared" si="0"/>
        <v>0</v>
      </c>
      <c r="N24" s="56"/>
      <c r="O24" s="57"/>
      <c r="P24" s="312">
        <f t="shared" si="2"/>
        <v>0</v>
      </c>
      <c r="Q24" s="314">
        <f t="shared" si="2"/>
        <v>0</v>
      </c>
      <c r="R24" s="87"/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D24" s="7"/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s="35" customFormat="1" ht="46" customHeight="1" x14ac:dyDescent="0.2">
      <c r="B25" s="7">
        <v>16</v>
      </c>
      <c r="C25" s="5"/>
      <c r="D25" s="5"/>
      <c r="E25" s="5"/>
      <c r="F25" s="53"/>
      <c r="G25" s="250"/>
      <c r="H25" s="308"/>
      <c r="I25" s="310"/>
      <c r="J25" s="311"/>
      <c r="K25" s="4"/>
      <c r="L25" s="5"/>
      <c r="M25" s="6">
        <f t="shared" si="0"/>
        <v>0</v>
      </c>
      <c r="N25" s="56"/>
      <c r="O25" s="57"/>
      <c r="P25" s="312">
        <f t="shared" si="2"/>
        <v>0</v>
      </c>
      <c r="Q25" s="314">
        <f t="shared" si="2"/>
        <v>0</v>
      </c>
      <c r="R25" s="87"/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D25" s="7"/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s="35" customFormat="1" ht="46" customHeight="1" x14ac:dyDescent="0.2">
      <c r="B26" s="7">
        <v>17</v>
      </c>
      <c r="C26" s="5"/>
      <c r="D26" s="5"/>
      <c r="E26" s="5"/>
      <c r="F26" s="53"/>
      <c r="G26" s="250"/>
      <c r="H26" s="308"/>
      <c r="I26" s="310"/>
      <c r="J26" s="311"/>
      <c r="K26" s="4"/>
      <c r="L26" s="5"/>
      <c r="M26" s="6">
        <f t="shared" si="0"/>
        <v>0</v>
      </c>
      <c r="N26" s="56"/>
      <c r="O26" s="57"/>
      <c r="P26" s="312">
        <f t="shared" si="2"/>
        <v>0</v>
      </c>
      <c r="Q26" s="314">
        <f t="shared" si="2"/>
        <v>0</v>
      </c>
      <c r="R26" s="87"/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D26" s="7"/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s="35" customFormat="1" ht="46" customHeight="1" x14ac:dyDescent="0.2">
      <c r="B27" s="7">
        <v>18</v>
      </c>
      <c r="C27" s="5"/>
      <c r="D27" s="5"/>
      <c r="E27" s="5"/>
      <c r="F27" s="53"/>
      <c r="G27" s="250"/>
      <c r="H27" s="308"/>
      <c r="I27" s="310"/>
      <c r="J27" s="311"/>
      <c r="K27" s="4"/>
      <c r="L27" s="5"/>
      <c r="M27" s="6">
        <f t="shared" si="0"/>
        <v>0</v>
      </c>
      <c r="N27" s="56"/>
      <c r="O27" s="57"/>
      <c r="P27" s="312">
        <f t="shared" si="2"/>
        <v>0</v>
      </c>
      <c r="Q27" s="314">
        <f t="shared" si="2"/>
        <v>0</v>
      </c>
      <c r="R27" s="87"/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D27" s="7"/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s="35" customFormat="1" ht="46" customHeight="1" x14ac:dyDescent="0.2">
      <c r="B28" s="7">
        <v>19</v>
      </c>
      <c r="C28" s="5"/>
      <c r="D28" s="5"/>
      <c r="E28" s="5"/>
      <c r="F28" s="53"/>
      <c r="G28" s="250"/>
      <c r="H28" s="308"/>
      <c r="I28" s="310"/>
      <c r="J28" s="311"/>
      <c r="K28" s="4"/>
      <c r="L28" s="5"/>
      <c r="M28" s="6">
        <f t="shared" si="0"/>
        <v>0</v>
      </c>
      <c r="N28" s="56"/>
      <c r="O28" s="57"/>
      <c r="P28" s="312">
        <f t="shared" si="2"/>
        <v>0</v>
      </c>
      <c r="Q28" s="314">
        <f t="shared" si="2"/>
        <v>0</v>
      </c>
      <c r="R28" s="87"/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D28" s="7"/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s="35" customFormat="1" ht="46" customHeight="1" x14ac:dyDescent="0.2">
      <c r="B29" s="7">
        <v>20</v>
      </c>
      <c r="C29" s="5"/>
      <c r="D29" s="5"/>
      <c r="E29" s="5"/>
      <c r="F29" s="53"/>
      <c r="G29" s="250"/>
      <c r="H29" s="308"/>
      <c r="I29" s="310"/>
      <c r="J29" s="311"/>
      <c r="K29" s="4"/>
      <c r="L29" s="5"/>
      <c r="M29" s="6">
        <f t="shared" si="0"/>
        <v>0</v>
      </c>
      <c r="N29" s="56"/>
      <c r="O29" s="57"/>
      <c r="P29" s="312">
        <f t="shared" si="2"/>
        <v>0</v>
      </c>
      <c r="Q29" s="314">
        <f t="shared" si="2"/>
        <v>0</v>
      </c>
      <c r="R29" s="87"/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D29" s="7"/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s="35" customFormat="1" ht="46" customHeight="1" x14ac:dyDescent="0.2">
      <c r="B30" s="7">
        <v>21</v>
      </c>
      <c r="C30" s="5"/>
      <c r="D30" s="5"/>
      <c r="E30" s="5"/>
      <c r="F30" s="53"/>
      <c r="G30" s="250"/>
      <c r="H30" s="308"/>
      <c r="I30" s="310"/>
      <c r="J30" s="311"/>
      <c r="K30" s="4"/>
      <c r="L30" s="5"/>
      <c r="M30" s="6">
        <f t="shared" si="0"/>
        <v>0</v>
      </c>
      <c r="N30" s="56"/>
      <c r="O30" s="57"/>
      <c r="P30" s="312">
        <f t="shared" si="2"/>
        <v>0</v>
      </c>
      <c r="Q30" s="314">
        <f t="shared" si="2"/>
        <v>0</v>
      </c>
      <c r="R30" s="87"/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D30" s="7"/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s="35" customFormat="1" ht="46" customHeight="1" x14ac:dyDescent="0.2">
      <c r="B31" s="7">
        <v>22</v>
      </c>
      <c r="C31" s="5"/>
      <c r="D31" s="5"/>
      <c r="E31" s="5"/>
      <c r="F31" s="53"/>
      <c r="G31" s="250"/>
      <c r="H31" s="308"/>
      <c r="I31" s="310"/>
      <c r="J31" s="311"/>
      <c r="K31" s="4"/>
      <c r="L31" s="5"/>
      <c r="M31" s="6">
        <f t="shared" si="0"/>
        <v>0</v>
      </c>
      <c r="N31" s="56"/>
      <c r="O31" s="57"/>
      <c r="P31" s="312">
        <f t="shared" si="2"/>
        <v>0</v>
      </c>
      <c r="Q31" s="314">
        <f t="shared" si="2"/>
        <v>0</v>
      </c>
      <c r="R31" s="87"/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D31" s="7"/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s="35" customFormat="1" ht="46" customHeight="1" x14ac:dyDescent="0.2">
      <c r="B32" s="7">
        <v>23</v>
      </c>
      <c r="C32" s="5"/>
      <c r="D32" s="5"/>
      <c r="E32" s="5"/>
      <c r="F32" s="53"/>
      <c r="G32" s="250"/>
      <c r="H32" s="308"/>
      <c r="I32" s="310"/>
      <c r="J32" s="311"/>
      <c r="K32" s="4"/>
      <c r="L32" s="5"/>
      <c r="M32" s="6">
        <f t="shared" si="0"/>
        <v>0</v>
      </c>
      <c r="N32" s="56"/>
      <c r="O32" s="57"/>
      <c r="P32" s="312">
        <f t="shared" si="2"/>
        <v>0</v>
      </c>
      <c r="Q32" s="314">
        <f t="shared" si="2"/>
        <v>0</v>
      </c>
      <c r="R32" s="87"/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D32" s="7"/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s="35" customFormat="1" ht="46" customHeight="1" x14ac:dyDescent="0.2">
      <c r="B33" s="7">
        <v>24</v>
      </c>
      <c r="C33" s="5"/>
      <c r="D33" s="5"/>
      <c r="E33" s="5"/>
      <c r="F33" s="53"/>
      <c r="G33" s="250"/>
      <c r="H33" s="308"/>
      <c r="I33" s="310"/>
      <c r="J33" s="311"/>
      <c r="K33" s="4"/>
      <c r="L33" s="5"/>
      <c r="M33" s="6">
        <f t="shared" si="0"/>
        <v>0</v>
      </c>
      <c r="N33" s="56"/>
      <c r="O33" s="57"/>
      <c r="P33" s="312">
        <f t="shared" si="2"/>
        <v>0</v>
      </c>
      <c r="Q33" s="314">
        <f t="shared" si="2"/>
        <v>0</v>
      </c>
      <c r="R33" s="87"/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D33" s="7"/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s="35" customFormat="1" ht="46" customHeight="1" x14ac:dyDescent="0.2">
      <c r="B34" s="7">
        <v>25</v>
      </c>
      <c r="C34" s="5"/>
      <c r="D34" s="5"/>
      <c r="E34" s="5"/>
      <c r="F34" s="53"/>
      <c r="G34" s="250"/>
      <c r="H34" s="308"/>
      <c r="I34" s="310"/>
      <c r="J34" s="311"/>
      <c r="K34" s="4"/>
      <c r="L34" s="5"/>
      <c r="M34" s="6">
        <f t="shared" si="0"/>
        <v>0</v>
      </c>
      <c r="N34" s="56"/>
      <c r="O34" s="57"/>
      <c r="P34" s="312">
        <f t="shared" si="2"/>
        <v>0</v>
      </c>
      <c r="Q34" s="314">
        <f t="shared" si="2"/>
        <v>0</v>
      </c>
      <c r="R34" s="87"/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D34" s="7"/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s="35" customFormat="1" ht="46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6">
        <f t="shared" si="0"/>
        <v>0</v>
      </c>
      <c r="N35" s="56"/>
      <c r="O35" s="57"/>
      <c r="P35" s="312">
        <f t="shared" si="2"/>
        <v>0</v>
      </c>
      <c r="Q35" s="314">
        <f t="shared" si="2"/>
        <v>0</v>
      </c>
      <c r="R35" s="87"/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D35" s="7"/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s="35" customFormat="1" ht="46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56"/>
      <c r="O36" s="57"/>
      <c r="P36" s="312">
        <f t="shared" si="2"/>
        <v>0</v>
      </c>
      <c r="Q36" s="314">
        <f t="shared" si="2"/>
        <v>0</v>
      </c>
      <c r="R36" s="87"/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D36" s="7"/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s="35" customFormat="1" ht="46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56"/>
      <c r="O37" s="57"/>
      <c r="P37" s="312">
        <f t="shared" si="2"/>
        <v>0</v>
      </c>
      <c r="Q37" s="314">
        <f t="shared" si="2"/>
        <v>0</v>
      </c>
      <c r="R37" s="87"/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D37" s="7"/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s="35" customFormat="1" ht="46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56"/>
      <c r="O38" s="57"/>
      <c r="P38" s="312">
        <f t="shared" si="2"/>
        <v>0</v>
      </c>
      <c r="Q38" s="314">
        <f t="shared" si="2"/>
        <v>0</v>
      </c>
      <c r="R38" s="87"/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D38" s="7"/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s="35" customFormat="1" ht="46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56"/>
      <c r="O39" s="57"/>
      <c r="P39" s="312">
        <f t="shared" si="2"/>
        <v>0</v>
      </c>
      <c r="Q39" s="314">
        <f t="shared" si="2"/>
        <v>0</v>
      </c>
      <c r="R39" s="87"/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D39" s="7"/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s="35" customFormat="1" ht="46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56"/>
      <c r="O40" s="57"/>
      <c r="P40" s="312">
        <f t="shared" si="2"/>
        <v>0</v>
      </c>
      <c r="Q40" s="314">
        <f t="shared" si="2"/>
        <v>0</v>
      </c>
      <c r="R40" s="87"/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D40" s="7"/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s="35" customFormat="1" ht="46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56"/>
      <c r="O41" s="57"/>
      <c r="P41" s="312">
        <f t="shared" si="2"/>
        <v>0</v>
      </c>
      <c r="Q41" s="314">
        <f t="shared" si="2"/>
        <v>0</v>
      </c>
      <c r="R41" s="87"/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D41" s="7"/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s="35" customFormat="1" ht="46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56"/>
      <c r="O42" s="57"/>
      <c r="P42" s="312">
        <f t="shared" si="2"/>
        <v>0</v>
      </c>
      <c r="Q42" s="314">
        <f t="shared" si="2"/>
        <v>0</v>
      </c>
      <c r="R42" s="87"/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D42" s="7"/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s="35" customFormat="1" ht="46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56"/>
      <c r="O43" s="57"/>
      <c r="P43" s="312">
        <f t="shared" si="2"/>
        <v>0</v>
      </c>
      <c r="Q43" s="314">
        <f t="shared" si="2"/>
        <v>0</v>
      </c>
      <c r="R43" s="87"/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D43" s="7"/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s="35" customFormat="1" ht="46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56"/>
      <c r="O44" s="57"/>
      <c r="P44" s="312">
        <f t="shared" si="2"/>
        <v>0</v>
      </c>
      <c r="Q44" s="314">
        <f t="shared" si="2"/>
        <v>0</v>
      </c>
      <c r="R44" s="87"/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D44" s="7"/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s="35" customFormat="1" ht="46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56"/>
      <c r="O45" s="57"/>
      <c r="P45" s="312">
        <f t="shared" si="2"/>
        <v>0</v>
      </c>
      <c r="Q45" s="314">
        <f t="shared" si="2"/>
        <v>0</v>
      </c>
      <c r="R45" s="87"/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D45" s="7"/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s="35" customFormat="1" ht="46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56"/>
      <c r="O46" s="57"/>
      <c r="P46" s="312">
        <f t="shared" si="2"/>
        <v>0</v>
      </c>
      <c r="Q46" s="314">
        <f t="shared" si="2"/>
        <v>0</v>
      </c>
      <c r="R46" s="87"/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D46" s="7"/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s="35" customFormat="1" ht="46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56"/>
      <c r="O47" s="57"/>
      <c r="P47" s="312">
        <f t="shared" si="2"/>
        <v>0</v>
      </c>
      <c r="Q47" s="314">
        <f t="shared" si="2"/>
        <v>0</v>
      </c>
      <c r="R47" s="87"/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D47" s="7"/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s="35" customFormat="1" ht="46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56"/>
      <c r="O48" s="57"/>
      <c r="P48" s="312">
        <f t="shared" si="2"/>
        <v>0</v>
      </c>
      <c r="Q48" s="314">
        <f t="shared" si="2"/>
        <v>0</v>
      </c>
      <c r="R48" s="87"/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D48" s="7"/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s="35" customFormat="1" ht="46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56"/>
      <c r="O49" s="57"/>
      <c r="P49" s="312">
        <f t="shared" si="2"/>
        <v>0</v>
      </c>
      <c r="Q49" s="314">
        <f t="shared" si="2"/>
        <v>0</v>
      </c>
      <c r="R49" s="87"/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D49" s="7"/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s="35" customFormat="1" ht="46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56"/>
      <c r="O50" s="57"/>
      <c r="P50" s="312">
        <f t="shared" si="2"/>
        <v>0</v>
      </c>
      <c r="Q50" s="314">
        <f t="shared" si="2"/>
        <v>0</v>
      </c>
      <c r="R50" s="87"/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D50" s="7"/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s="35" customFormat="1" ht="46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56"/>
      <c r="O51" s="57"/>
      <c r="P51" s="312">
        <f t="shared" si="2"/>
        <v>0</v>
      </c>
      <c r="Q51" s="314">
        <f t="shared" si="2"/>
        <v>0</v>
      </c>
      <c r="R51" s="87"/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D51" s="7"/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s="35" customFormat="1" ht="46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56"/>
      <c r="O52" s="57"/>
      <c r="P52" s="312">
        <f t="shared" si="2"/>
        <v>0</v>
      </c>
      <c r="Q52" s="314">
        <f t="shared" si="2"/>
        <v>0</v>
      </c>
      <c r="R52" s="87"/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D52" s="7"/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s="35" customFormat="1" ht="46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56"/>
      <c r="O53" s="57"/>
      <c r="P53" s="312">
        <f t="shared" si="2"/>
        <v>0</v>
      </c>
      <c r="Q53" s="314">
        <f t="shared" si="2"/>
        <v>0</v>
      </c>
      <c r="R53" s="87"/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D53" s="7"/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s="35" customFormat="1" ht="46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56"/>
      <c r="O54" s="57"/>
      <c r="P54" s="312">
        <f t="shared" si="2"/>
        <v>0</v>
      </c>
      <c r="Q54" s="314">
        <f t="shared" si="2"/>
        <v>0</v>
      </c>
      <c r="R54" s="87"/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D54" s="7"/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s="35" customFormat="1" ht="46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56"/>
      <c r="O55" s="57"/>
      <c r="P55" s="312">
        <f t="shared" si="2"/>
        <v>0</v>
      </c>
      <c r="Q55" s="314">
        <f t="shared" si="2"/>
        <v>0</v>
      </c>
      <c r="R55" s="87"/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D55" s="7"/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s="35" customFormat="1" ht="46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56"/>
      <c r="O56" s="57"/>
      <c r="P56" s="312">
        <f t="shared" si="2"/>
        <v>0</v>
      </c>
      <c r="Q56" s="314">
        <f t="shared" si="2"/>
        <v>0</v>
      </c>
      <c r="R56" s="87"/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D56" s="7"/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s="35" customFormat="1" ht="46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56"/>
      <c r="O57" s="57"/>
      <c r="P57" s="312">
        <f t="shared" si="2"/>
        <v>0</v>
      </c>
      <c r="Q57" s="314">
        <f t="shared" si="2"/>
        <v>0</v>
      </c>
      <c r="R57" s="87"/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D57" s="7"/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s="35" customFormat="1" ht="46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56"/>
      <c r="O58" s="57"/>
      <c r="P58" s="312">
        <f t="shared" si="2"/>
        <v>0</v>
      </c>
      <c r="Q58" s="314">
        <f t="shared" si="2"/>
        <v>0</v>
      </c>
      <c r="R58" s="87"/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D58" s="7"/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s="35" customFormat="1" ht="46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56"/>
      <c r="O59" s="57"/>
      <c r="P59" s="312">
        <f t="shared" si="2"/>
        <v>0</v>
      </c>
      <c r="Q59" s="314">
        <f t="shared" si="2"/>
        <v>0</v>
      </c>
      <c r="R59" s="87"/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D59" s="7"/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s="35" customFormat="1" ht="46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56"/>
      <c r="O60" s="57"/>
      <c r="P60" s="312">
        <f t="shared" si="2"/>
        <v>0</v>
      </c>
      <c r="Q60" s="314">
        <f t="shared" si="2"/>
        <v>0</v>
      </c>
      <c r="R60" s="87"/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D60" s="7"/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s="35" customFormat="1" ht="46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56"/>
      <c r="O61" s="57"/>
      <c r="P61" s="312">
        <f t="shared" si="2"/>
        <v>0</v>
      </c>
      <c r="Q61" s="314">
        <f t="shared" si="2"/>
        <v>0</v>
      </c>
      <c r="R61" s="87"/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D61" s="7"/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s="35" customFormat="1" ht="46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56"/>
      <c r="O62" s="57"/>
      <c r="P62" s="312">
        <f t="shared" si="2"/>
        <v>0</v>
      </c>
      <c r="Q62" s="314">
        <f t="shared" si="2"/>
        <v>0</v>
      </c>
      <c r="R62" s="87"/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D62" s="7"/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s="35" customFormat="1" ht="46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56"/>
      <c r="O63" s="57"/>
      <c r="P63" s="312">
        <f t="shared" si="2"/>
        <v>0</v>
      </c>
      <c r="Q63" s="314">
        <f t="shared" si="2"/>
        <v>0</v>
      </c>
      <c r="R63" s="87"/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D63" s="7"/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s="35" customFormat="1" ht="46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56"/>
      <c r="O64" s="57"/>
      <c r="P64" s="312">
        <f t="shared" si="2"/>
        <v>0</v>
      </c>
      <c r="Q64" s="314">
        <f t="shared" si="2"/>
        <v>0</v>
      </c>
      <c r="R64" s="87"/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D64" s="7"/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s="35" customFormat="1" ht="46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56"/>
      <c r="O65" s="57"/>
      <c r="P65" s="312">
        <f t="shared" si="2"/>
        <v>0</v>
      </c>
      <c r="Q65" s="314">
        <f t="shared" si="2"/>
        <v>0</v>
      </c>
      <c r="R65" s="87"/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D65" s="7"/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s="35" customFormat="1" ht="46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56"/>
      <c r="O66" s="57"/>
      <c r="P66" s="312">
        <f t="shared" si="2"/>
        <v>0</v>
      </c>
      <c r="Q66" s="314">
        <f t="shared" si="2"/>
        <v>0</v>
      </c>
      <c r="R66" s="87"/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D66" s="7"/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s="35" customFormat="1" ht="46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56"/>
      <c r="O67" s="57"/>
      <c r="P67" s="312">
        <f t="shared" si="2"/>
        <v>0</v>
      </c>
      <c r="Q67" s="314">
        <f t="shared" si="2"/>
        <v>0</v>
      </c>
      <c r="R67" s="87"/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D67" s="7"/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s="35" customFormat="1" ht="46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56"/>
      <c r="O68" s="57"/>
      <c r="P68" s="312">
        <f t="shared" si="2"/>
        <v>0</v>
      </c>
      <c r="Q68" s="314">
        <f t="shared" si="2"/>
        <v>0</v>
      </c>
      <c r="R68" s="87"/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D68" s="7"/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s="35" customFormat="1" ht="46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56"/>
      <c r="O69" s="57"/>
      <c r="P69" s="312">
        <f t="shared" si="2"/>
        <v>0</v>
      </c>
      <c r="Q69" s="314">
        <f t="shared" si="2"/>
        <v>0</v>
      </c>
      <c r="R69" s="87"/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D69" s="7"/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s="35" customFormat="1" ht="46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56"/>
      <c r="O70" s="57"/>
      <c r="P70" s="312">
        <f t="shared" si="2"/>
        <v>0</v>
      </c>
      <c r="Q70" s="314">
        <f t="shared" si="2"/>
        <v>0</v>
      </c>
      <c r="R70" s="87"/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D70" s="7"/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s="35" customFormat="1" ht="46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56"/>
      <c r="O71" s="57"/>
      <c r="P71" s="312">
        <f t="shared" si="2"/>
        <v>0</v>
      </c>
      <c r="Q71" s="314">
        <f t="shared" si="2"/>
        <v>0</v>
      </c>
      <c r="R71" s="87"/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D71" s="7"/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s="35" customFormat="1" ht="46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56"/>
      <c r="O72" s="57"/>
      <c r="P72" s="312">
        <f t="shared" si="2"/>
        <v>0</v>
      </c>
      <c r="Q72" s="314">
        <f t="shared" si="2"/>
        <v>0</v>
      </c>
      <c r="R72" s="87"/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D72" s="7"/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s="35" customFormat="1" ht="46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56"/>
      <c r="O73" s="57"/>
      <c r="P73" s="312">
        <f t="shared" si="2"/>
        <v>0</v>
      </c>
      <c r="Q73" s="314">
        <f t="shared" si="2"/>
        <v>0</v>
      </c>
      <c r="R73" s="87"/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D73" s="7"/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s="35" customFormat="1" ht="46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56"/>
      <c r="O74" s="57"/>
      <c r="P74" s="312">
        <f t="shared" si="2"/>
        <v>0</v>
      </c>
      <c r="Q74" s="314">
        <f t="shared" si="2"/>
        <v>0</v>
      </c>
      <c r="R74" s="87"/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D74" s="7"/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s="35" customFormat="1" ht="46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56"/>
      <c r="O75" s="57"/>
      <c r="P75" s="312">
        <f t="shared" ref="P75:Q138" si="30">IF(I75=70,G75*1,0)</f>
        <v>0</v>
      </c>
      <c r="Q75" s="314">
        <f t="shared" si="30"/>
        <v>0</v>
      </c>
      <c r="R75" s="87"/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D75" s="7"/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s="35" customFormat="1" ht="46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56"/>
      <c r="O76" s="57"/>
      <c r="P76" s="312">
        <f t="shared" si="30"/>
        <v>0</v>
      </c>
      <c r="Q76" s="314">
        <f t="shared" si="30"/>
        <v>0</v>
      </c>
      <c r="R76" s="87"/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D76" s="7"/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s="35" customFormat="1" ht="46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56"/>
      <c r="O77" s="57"/>
      <c r="P77" s="312">
        <f t="shared" si="30"/>
        <v>0</v>
      </c>
      <c r="Q77" s="314">
        <f t="shared" si="30"/>
        <v>0</v>
      </c>
      <c r="R77" s="87"/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D77" s="7"/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s="35" customFormat="1" ht="46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56"/>
      <c r="O78" s="57"/>
      <c r="P78" s="312">
        <f t="shared" si="30"/>
        <v>0</v>
      </c>
      <c r="Q78" s="314">
        <f t="shared" si="30"/>
        <v>0</v>
      </c>
      <c r="R78" s="87"/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D78" s="7"/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s="35" customFormat="1" ht="46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56"/>
      <c r="O79" s="57"/>
      <c r="P79" s="312">
        <f t="shared" si="30"/>
        <v>0</v>
      </c>
      <c r="Q79" s="314">
        <f t="shared" si="30"/>
        <v>0</v>
      </c>
      <c r="R79" s="87"/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D79" s="7"/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s="35" customFormat="1" ht="46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56"/>
      <c r="O80" s="57"/>
      <c r="P80" s="312">
        <f t="shared" si="30"/>
        <v>0</v>
      </c>
      <c r="Q80" s="314">
        <f t="shared" si="30"/>
        <v>0</v>
      </c>
      <c r="R80" s="87"/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D80" s="7"/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s="35" customFormat="1" ht="46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56"/>
      <c r="O81" s="57"/>
      <c r="P81" s="312">
        <f t="shared" si="30"/>
        <v>0</v>
      </c>
      <c r="Q81" s="314">
        <f t="shared" si="30"/>
        <v>0</v>
      </c>
      <c r="R81" s="87"/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D81" s="7"/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s="35" customFormat="1" ht="46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56"/>
      <c r="O82" s="57"/>
      <c r="P82" s="312">
        <f t="shared" si="30"/>
        <v>0</v>
      </c>
      <c r="Q82" s="314">
        <f t="shared" si="30"/>
        <v>0</v>
      </c>
      <c r="R82" s="87"/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D82" s="7"/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s="35" customFormat="1" ht="46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56"/>
      <c r="O83" s="57"/>
      <c r="P83" s="312">
        <f t="shared" si="30"/>
        <v>0</v>
      </c>
      <c r="Q83" s="314">
        <f t="shared" si="30"/>
        <v>0</v>
      </c>
      <c r="R83" s="87"/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D83" s="7"/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s="35" customFormat="1" ht="46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56"/>
      <c r="O84" s="57"/>
      <c r="P84" s="312">
        <f t="shared" si="30"/>
        <v>0</v>
      </c>
      <c r="Q84" s="314">
        <f t="shared" si="30"/>
        <v>0</v>
      </c>
      <c r="R84" s="87"/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D84" s="7"/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s="35" customFormat="1" ht="46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56"/>
      <c r="O85" s="57"/>
      <c r="P85" s="312">
        <f t="shared" si="30"/>
        <v>0</v>
      </c>
      <c r="Q85" s="314">
        <f t="shared" si="30"/>
        <v>0</v>
      </c>
      <c r="R85" s="87"/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D85" s="7"/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s="35" customFormat="1" ht="46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56"/>
      <c r="O86" s="57"/>
      <c r="P86" s="312">
        <f t="shared" si="30"/>
        <v>0</v>
      </c>
      <c r="Q86" s="314">
        <f t="shared" si="30"/>
        <v>0</v>
      </c>
      <c r="R86" s="87"/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D86" s="7"/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s="35" customFormat="1" ht="46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56"/>
      <c r="O87" s="57"/>
      <c r="P87" s="312">
        <f t="shared" si="30"/>
        <v>0</v>
      </c>
      <c r="Q87" s="314">
        <f t="shared" si="30"/>
        <v>0</v>
      </c>
      <c r="R87" s="87"/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D87" s="7"/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s="35" customFormat="1" ht="46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56"/>
      <c r="O88" s="57"/>
      <c r="P88" s="312">
        <f t="shared" si="30"/>
        <v>0</v>
      </c>
      <c r="Q88" s="314">
        <f t="shared" si="30"/>
        <v>0</v>
      </c>
      <c r="R88" s="87"/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D88" s="7"/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s="35" customFormat="1" ht="46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56"/>
      <c r="O89" s="57"/>
      <c r="P89" s="312">
        <f t="shared" si="30"/>
        <v>0</v>
      </c>
      <c r="Q89" s="314">
        <f t="shared" si="30"/>
        <v>0</v>
      </c>
      <c r="R89" s="87"/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D89" s="7"/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s="35" customFormat="1" ht="46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56"/>
      <c r="O90" s="57"/>
      <c r="P90" s="312">
        <f t="shared" si="30"/>
        <v>0</v>
      </c>
      <c r="Q90" s="314">
        <f t="shared" si="30"/>
        <v>0</v>
      </c>
      <c r="R90" s="87"/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D90" s="7"/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s="35" customFormat="1" ht="46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56"/>
      <c r="O91" s="57"/>
      <c r="P91" s="312">
        <f t="shared" si="30"/>
        <v>0</v>
      </c>
      <c r="Q91" s="314">
        <f t="shared" si="30"/>
        <v>0</v>
      </c>
      <c r="R91" s="87"/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D91" s="7"/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s="35" customFormat="1" ht="46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56"/>
      <c r="O92" s="57"/>
      <c r="P92" s="312">
        <f t="shared" si="30"/>
        <v>0</v>
      </c>
      <c r="Q92" s="314">
        <f t="shared" si="30"/>
        <v>0</v>
      </c>
      <c r="R92" s="87"/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D92" s="7"/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s="35" customFormat="1" ht="46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56"/>
      <c r="O93" s="57"/>
      <c r="P93" s="312">
        <f t="shared" si="30"/>
        <v>0</v>
      </c>
      <c r="Q93" s="314">
        <f t="shared" si="30"/>
        <v>0</v>
      </c>
      <c r="R93" s="87"/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D93" s="7"/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s="35" customFormat="1" ht="46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56"/>
      <c r="O94" s="57"/>
      <c r="P94" s="312">
        <f t="shared" si="30"/>
        <v>0</v>
      </c>
      <c r="Q94" s="314">
        <f t="shared" si="30"/>
        <v>0</v>
      </c>
      <c r="R94" s="87"/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D94" s="7"/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s="35" customFormat="1" ht="46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56"/>
      <c r="O95" s="57"/>
      <c r="P95" s="312">
        <f t="shared" si="30"/>
        <v>0</v>
      </c>
      <c r="Q95" s="314">
        <f t="shared" si="30"/>
        <v>0</v>
      </c>
      <c r="R95" s="87"/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D95" s="7"/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s="35" customFormat="1" ht="46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56"/>
      <c r="O96" s="57"/>
      <c r="P96" s="312">
        <f t="shared" si="30"/>
        <v>0</v>
      </c>
      <c r="Q96" s="314">
        <f t="shared" si="30"/>
        <v>0</v>
      </c>
      <c r="R96" s="87"/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D96" s="7"/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s="35" customFormat="1" ht="46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56"/>
      <c r="O97" s="57"/>
      <c r="P97" s="312">
        <f t="shared" si="30"/>
        <v>0</v>
      </c>
      <c r="Q97" s="314">
        <f t="shared" si="30"/>
        <v>0</v>
      </c>
      <c r="R97" s="87"/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D97" s="7"/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s="35" customFormat="1" ht="46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56"/>
      <c r="O98" s="57"/>
      <c r="P98" s="312">
        <f t="shared" si="30"/>
        <v>0</v>
      </c>
      <c r="Q98" s="314">
        <f t="shared" si="30"/>
        <v>0</v>
      </c>
      <c r="R98" s="87"/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D98" s="7"/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s="35" customFormat="1" ht="46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56"/>
      <c r="O99" s="57"/>
      <c r="P99" s="312">
        <f t="shared" si="30"/>
        <v>0</v>
      </c>
      <c r="Q99" s="314">
        <f t="shared" si="30"/>
        <v>0</v>
      </c>
      <c r="R99" s="87"/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D99" s="7"/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s="35" customFormat="1" ht="46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56"/>
      <c r="O100" s="57"/>
      <c r="P100" s="312">
        <f t="shared" si="30"/>
        <v>0</v>
      </c>
      <c r="Q100" s="314">
        <f t="shared" si="30"/>
        <v>0</v>
      </c>
      <c r="R100" s="87"/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D100" s="7"/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s="35" customFormat="1" ht="46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56"/>
      <c r="O101" s="57"/>
      <c r="P101" s="312">
        <f t="shared" si="30"/>
        <v>0</v>
      </c>
      <c r="Q101" s="314">
        <f t="shared" si="30"/>
        <v>0</v>
      </c>
      <c r="R101" s="87"/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D101" s="7"/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s="35" customFormat="1" ht="46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56"/>
      <c r="O102" s="57"/>
      <c r="P102" s="312">
        <f t="shared" si="30"/>
        <v>0</v>
      </c>
      <c r="Q102" s="314">
        <f t="shared" si="30"/>
        <v>0</v>
      </c>
      <c r="R102" s="87"/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D102" s="7"/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s="35" customFormat="1" ht="46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56"/>
      <c r="O103" s="57"/>
      <c r="P103" s="312">
        <f t="shared" si="30"/>
        <v>0</v>
      </c>
      <c r="Q103" s="314">
        <f t="shared" si="30"/>
        <v>0</v>
      </c>
      <c r="R103" s="87"/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D103" s="7"/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s="35" customFormat="1" ht="46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56"/>
      <c r="O104" s="57"/>
      <c r="P104" s="312">
        <f t="shared" si="30"/>
        <v>0</v>
      </c>
      <c r="Q104" s="314">
        <f t="shared" si="30"/>
        <v>0</v>
      </c>
      <c r="R104" s="87"/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D104" s="7"/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s="35" customFormat="1" ht="46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56"/>
      <c r="O105" s="57"/>
      <c r="P105" s="312">
        <f t="shared" si="30"/>
        <v>0</v>
      </c>
      <c r="Q105" s="314">
        <f t="shared" si="30"/>
        <v>0</v>
      </c>
      <c r="R105" s="87"/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D105" s="7"/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s="35" customFormat="1" ht="46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56"/>
      <c r="O106" s="57"/>
      <c r="P106" s="312">
        <f t="shared" si="30"/>
        <v>0</v>
      </c>
      <c r="Q106" s="314">
        <f t="shared" si="30"/>
        <v>0</v>
      </c>
      <c r="R106" s="87"/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D106" s="7"/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s="35" customFormat="1" ht="46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56"/>
      <c r="O107" s="57"/>
      <c r="P107" s="312">
        <f t="shared" si="30"/>
        <v>0</v>
      </c>
      <c r="Q107" s="314">
        <f t="shared" si="30"/>
        <v>0</v>
      </c>
      <c r="R107" s="87"/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D107" s="7"/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s="35" customFormat="1" ht="46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56"/>
      <c r="O108" s="57"/>
      <c r="P108" s="312">
        <f t="shared" si="30"/>
        <v>0</v>
      </c>
      <c r="Q108" s="314">
        <f t="shared" si="30"/>
        <v>0</v>
      </c>
      <c r="R108" s="87"/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D108" s="7"/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s="35" customFormat="1" ht="46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56"/>
      <c r="O109" s="57"/>
      <c r="P109" s="312">
        <f t="shared" si="30"/>
        <v>0</v>
      </c>
      <c r="Q109" s="314">
        <f t="shared" si="30"/>
        <v>0</v>
      </c>
      <c r="R109" s="87"/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D109" s="7"/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s="35" customFormat="1" ht="46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56"/>
      <c r="O110" s="57"/>
      <c r="P110" s="312">
        <f t="shared" si="30"/>
        <v>0</v>
      </c>
      <c r="Q110" s="314">
        <f t="shared" si="30"/>
        <v>0</v>
      </c>
      <c r="R110" s="87"/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D110" s="7"/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s="35" customFormat="1" ht="46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56"/>
      <c r="O111" s="57"/>
      <c r="P111" s="312">
        <f t="shared" si="30"/>
        <v>0</v>
      </c>
      <c r="Q111" s="314">
        <f t="shared" si="30"/>
        <v>0</v>
      </c>
      <c r="R111" s="87"/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D111" s="7"/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s="35" customFormat="1" ht="46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56"/>
      <c r="O112" s="57"/>
      <c r="P112" s="312">
        <f t="shared" si="30"/>
        <v>0</v>
      </c>
      <c r="Q112" s="314">
        <f t="shared" si="30"/>
        <v>0</v>
      </c>
      <c r="R112" s="87"/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D112" s="7"/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s="35" customFormat="1" ht="46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56"/>
      <c r="O113" s="57"/>
      <c r="P113" s="312">
        <f t="shared" si="30"/>
        <v>0</v>
      </c>
      <c r="Q113" s="314">
        <f t="shared" si="30"/>
        <v>0</v>
      </c>
      <c r="R113" s="87"/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D113" s="7"/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s="35" customFormat="1" ht="46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56"/>
      <c r="O114" s="57"/>
      <c r="P114" s="312">
        <f t="shared" si="30"/>
        <v>0</v>
      </c>
      <c r="Q114" s="314">
        <f t="shared" si="30"/>
        <v>0</v>
      </c>
      <c r="R114" s="87"/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D114" s="7"/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s="35" customFormat="1" ht="46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56"/>
      <c r="O115" s="57"/>
      <c r="P115" s="312">
        <f t="shared" si="30"/>
        <v>0</v>
      </c>
      <c r="Q115" s="314">
        <f t="shared" si="30"/>
        <v>0</v>
      </c>
      <c r="R115" s="87"/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D115" s="7"/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s="35" customFormat="1" ht="46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56"/>
      <c r="O116" s="57"/>
      <c r="P116" s="312">
        <f t="shared" si="30"/>
        <v>0</v>
      </c>
      <c r="Q116" s="314">
        <f t="shared" si="30"/>
        <v>0</v>
      </c>
      <c r="R116" s="87"/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D116" s="7"/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s="35" customFormat="1" ht="46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56"/>
      <c r="O117" s="57"/>
      <c r="P117" s="312">
        <f t="shared" si="30"/>
        <v>0</v>
      </c>
      <c r="Q117" s="314">
        <f t="shared" si="30"/>
        <v>0</v>
      </c>
      <c r="R117" s="87"/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D117" s="7"/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s="35" customFormat="1" ht="46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56"/>
      <c r="O118" s="57"/>
      <c r="P118" s="312">
        <f t="shared" si="30"/>
        <v>0</v>
      </c>
      <c r="Q118" s="314">
        <f t="shared" si="30"/>
        <v>0</v>
      </c>
      <c r="R118" s="87"/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D118" s="7"/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s="35" customFormat="1" ht="46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56"/>
      <c r="O119" s="57"/>
      <c r="P119" s="312">
        <f t="shared" si="30"/>
        <v>0</v>
      </c>
      <c r="Q119" s="314">
        <f t="shared" si="30"/>
        <v>0</v>
      </c>
      <c r="R119" s="87"/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D119" s="7"/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s="35" customFormat="1" ht="46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56"/>
      <c r="O120" s="57"/>
      <c r="P120" s="312">
        <f t="shared" si="30"/>
        <v>0</v>
      </c>
      <c r="Q120" s="314">
        <f t="shared" si="30"/>
        <v>0</v>
      </c>
      <c r="R120" s="87"/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D120" s="7"/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s="35" customFormat="1" ht="46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56"/>
      <c r="O121" s="57"/>
      <c r="P121" s="312">
        <f t="shared" si="30"/>
        <v>0</v>
      </c>
      <c r="Q121" s="314">
        <f t="shared" si="30"/>
        <v>0</v>
      </c>
      <c r="R121" s="87"/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D121" s="7"/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s="35" customFormat="1" ht="46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56"/>
      <c r="O122" s="57"/>
      <c r="P122" s="312">
        <f t="shared" si="30"/>
        <v>0</v>
      </c>
      <c r="Q122" s="314">
        <f t="shared" si="30"/>
        <v>0</v>
      </c>
      <c r="R122" s="87"/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D122" s="7"/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s="35" customFormat="1" ht="46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56"/>
      <c r="O123" s="57"/>
      <c r="P123" s="312">
        <f t="shared" si="30"/>
        <v>0</v>
      </c>
      <c r="Q123" s="314">
        <f t="shared" si="30"/>
        <v>0</v>
      </c>
      <c r="R123" s="87"/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D123" s="7"/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s="35" customFormat="1" ht="46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56"/>
      <c r="O124" s="57"/>
      <c r="P124" s="312">
        <f t="shared" si="30"/>
        <v>0</v>
      </c>
      <c r="Q124" s="314">
        <f t="shared" si="30"/>
        <v>0</v>
      </c>
      <c r="R124" s="87"/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D124" s="7"/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s="35" customFormat="1" ht="46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56"/>
      <c r="O125" s="57"/>
      <c r="P125" s="312">
        <f t="shared" si="30"/>
        <v>0</v>
      </c>
      <c r="Q125" s="314">
        <f t="shared" si="30"/>
        <v>0</v>
      </c>
      <c r="R125" s="87"/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D125" s="7"/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s="35" customFormat="1" ht="46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56"/>
      <c r="O126" s="57"/>
      <c r="P126" s="312">
        <f t="shared" si="30"/>
        <v>0</v>
      </c>
      <c r="Q126" s="314">
        <f t="shared" si="30"/>
        <v>0</v>
      </c>
      <c r="R126" s="87"/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D126" s="7"/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s="35" customFormat="1" ht="46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56"/>
      <c r="O127" s="57"/>
      <c r="P127" s="312">
        <f t="shared" si="30"/>
        <v>0</v>
      </c>
      <c r="Q127" s="314">
        <f t="shared" si="30"/>
        <v>0</v>
      </c>
      <c r="R127" s="87"/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D127" s="7"/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s="35" customFormat="1" ht="46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56"/>
      <c r="O128" s="57"/>
      <c r="P128" s="312">
        <f t="shared" si="30"/>
        <v>0</v>
      </c>
      <c r="Q128" s="314">
        <f t="shared" si="30"/>
        <v>0</v>
      </c>
      <c r="R128" s="87"/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D128" s="7"/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s="35" customFormat="1" ht="46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56"/>
      <c r="O129" s="57"/>
      <c r="P129" s="312">
        <f t="shared" si="30"/>
        <v>0</v>
      </c>
      <c r="Q129" s="314">
        <f t="shared" si="30"/>
        <v>0</v>
      </c>
      <c r="R129" s="87"/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D129" s="7"/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s="35" customFormat="1" ht="46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56"/>
      <c r="O130" s="57"/>
      <c r="P130" s="312">
        <f t="shared" si="30"/>
        <v>0</v>
      </c>
      <c r="Q130" s="314">
        <f t="shared" si="30"/>
        <v>0</v>
      </c>
      <c r="R130" s="87"/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D130" s="7"/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s="35" customFormat="1" ht="46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56"/>
      <c r="O131" s="57"/>
      <c r="P131" s="312">
        <f t="shared" si="30"/>
        <v>0</v>
      </c>
      <c r="Q131" s="314">
        <f t="shared" si="30"/>
        <v>0</v>
      </c>
      <c r="R131" s="87"/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D131" s="7"/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s="35" customFormat="1" ht="46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56"/>
      <c r="O132" s="57"/>
      <c r="P132" s="312">
        <f t="shared" si="30"/>
        <v>0</v>
      </c>
      <c r="Q132" s="314">
        <f t="shared" si="30"/>
        <v>0</v>
      </c>
      <c r="R132" s="87"/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D132" s="7"/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s="35" customFormat="1" ht="46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56"/>
      <c r="O133" s="57"/>
      <c r="P133" s="312">
        <f t="shared" si="30"/>
        <v>0</v>
      </c>
      <c r="Q133" s="314">
        <f t="shared" si="30"/>
        <v>0</v>
      </c>
      <c r="R133" s="87"/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D133" s="7"/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ht="46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56"/>
      <c r="O134" s="57"/>
      <c r="P134" s="312">
        <f t="shared" si="30"/>
        <v>0</v>
      </c>
      <c r="Q134" s="314">
        <f t="shared" si="30"/>
        <v>0</v>
      </c>
      <c r="R134" s="70"/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s="35" customFormat="1" ht="46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56"/>
      <c r="O135" s="57"/>
      <c r="P135" s="312">
        <f t="shared" si="30"/>
        <v>0</v>
      </c>
      <c r="Q135" s="314">
        <f t="shared" si="30"/>
        <v>0</v>
      </c>
      <c r="R135" s="87"/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D135" s="7"/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s="35" customFormat="1" ht="46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R136" s="87"/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D136" s="7"/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s="35" customFormat="1" ht="46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56"/>
      <c r="O137" s="57"/>
      <c r="P137" s="312">
        <f t="shared" si="30"/>
        <v>0</v>
      </c>
      <c r="Q137" s="314">
        <f t="shared" si="30"/>
        <v>0</v>
      </c>
      <c r="R137" s="87"/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D137" s="7"/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s="35" customFormat="1" ht="46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56"/>
      <c r="O138" s="57"/>
      <c r="P138" s="312">
        <f t="shared" si="30"/>
        <v>0</v>
      </c>
      <c r="Q138" s="314">
        <f t="shared" si="30"/>
        <v>0</v>
      </c>
      <c r="R138" s="87"/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D138" s="7"/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s="35" customFormat="1" ht="46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56"/>
      <c r="O139" s="57"/>
      <c r="P139" s="312">
        <f t="shared" ref="P139:Q159" si="58">IF(I139=70,G139*1,0)</f>
        <v>0</v>
      </c>
      <c r="Q139" s="314">
        <f t="shared" si="58"/>
        <v>0</v>
      </c>
      <c r="R139" s="87"/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D139" s="7"/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s="35" customFormat="1" ht="46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81"/>
      <c r="O140" s="57"/>
      <c r="P140" s="312">
        <f t="shared" si="58"/>
        <v>0</v>
      </c>
      <c r="Q140" s="314">
        <f t="shared" si="58"/>
        <v>0</v>
      </c>
      <c r="R140" s="87"/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D140" s="7"/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s="35" customFormat="1" ht="46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81"/>
      <c r="O141" s="57"/>
      <c r="P141" s="312">
        <f t="shared" si="58"/>
        <v>0</v>
      </c>
      <c r="Q141" s="314">
        <f t="shared" si="58"/>
        <v>0</v>
      </c>
      <c r="R141" s="87"/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D141" s="7"/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s="35" customFormat="1" ht="46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R142" s="87"/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D142" s="7"/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s="35" customFormat="1" ht="46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R143" s="87"/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D143" s="7"/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s="35" customFormat="1" ht="46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R144" s="87"/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D144" s="7"/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s="35" customFormat="1" ht="46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R145" s="87"/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D145" s="7"/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s="35" customFormat="1" ht="46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R146" s="87"/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D146" s="7"/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s="35" customFormat="1" ht="46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R147" s="87"/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D147" s="7"/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s="35" customFormat="1" ht="46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R148" s="87"/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D148" s="7"/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s="35" customFormat="1" ht="46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R149" s="87"/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D149" s="7"/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s="35" customFormat="1" ht="46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R150" s="87"/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D150" s="7"/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s="35" customFormat="1" ht="46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R151" s="87"/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D151" s="7"/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s="35" customFormat="1" ht="46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R152" s="87"/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D152" s="7"/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s="35" customFormat="1" ht="46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R153" s="87"/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D153" s="7"/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s="35" customFormat="1" ht="46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R154" s="87"/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D154" s="7"/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s="35" customFormat="1" ht="46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81"/>
      <c r="O155" s="57"/>
      <c r="P155" s="312">
        <f t="shared" si="58"/>
        <v>0</v>
      </c>
      <c r="Q155" s="314">
        <f t="shared" si="58"/>
        <v>0</v>
      </c>
      <c r="R155" s="87"/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D155" s="7"/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s="35" customFormat="1" ht="46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81"/>
      <c r="O156" s="57"/>
      <c r="P156" s="312">
        <f t="shared" si="58"/>
        <v>0</v>
      </c>
      <c r="Q156" s="314">
        <f t="shared" si="58"/>
        <v>0</v>
      </c>
      <c r="R156" s="87"/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D156" s="7"/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s="35" customFormat="1" ht="46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81"/>
      <c r="O157" s="57"/>
      <c r="P157" s="312">
        <f t="shared" si="58"/>
        <v>0</v>
      </c>
      <c r="Q157" s="314">
        <f t="shared" si="58"/>
        <v>0</v>
      </c>
      <c r="R157" s="87"/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D157" s="7"/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s="35" customFormat="1" ht="46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81"/>
      <c r="O158" s="57"/>
      <c r="P158" s="312">
        <f t="shared" si="58"/>
        <v>0</v>
      </c>
      <c r="Q158" s="314">
        <f t="shared" si="58"/>
        <v>0</v>
      </c>
      <c r="R158" s="87"/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D158" s="7"/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s="35" customFormat="1" ht="46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6">
        <f t="shared" si="0"/>
        <v>0</v>
      </c>
      <c r="N159" s="81"/>
      <c r="O159" s="57"/>
      <c r="P159" s="312">
        <f t="shared" si="58"/>
        <v>0</v>
      </c>
      <c r="Q159" s="314">
        <f t="shared" si="58"/>
        <v>0</v>
      </c>
      <c r="R159" s="87"/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D159" s="7"/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s="35" customFormat="1" ht="46" customHeight="1" x14ac:dyDescent="0.2">
      <c r="C160" s="82" t="s">
        <v>190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6">
        <f>SUM(M9:M159)</f>
        <v>0</v>
      </c>
      <c r="N160" s="33"/>
      <c r="O160" s="33"/>
      <c r="P160" s="270">
        <f>SUM(P10:P159)</f>
        <v>0</v>
      </c>
      <c r="Q160" s="83">
        <f>SUM(Q10:Q159)</f>
        <v>0</v>
      </c>
      <c r="R160" s="70"/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 t="shared" si="86"/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D160" s="7"/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1:46" s="35" customFormat="1" ht="46" customHeight="1" x14ac:dyDescent="0.2">
      <c r="A161" s="54"/>
      <c r="B161" s="54"/>
      <c r="C161" s="54"/>
      <c r="D161" s="54"/>
      <c r="E161" s="54"/>
      <c r="F161" s="54"/>
      <c r="G161" s="54"/>
      <c r="H161" s="54"/>
      <c r="I161" s="23"/>
      <c r="J161" s="23"/>
      <c r="K161" s="54"/>
      <c r="L161" s="54"/>
      <c r="M161" s="54"/>
      <c r="N161" s="54"/>
      <c r="O161" s="54"/>
      <c r="P161" s="54"/>
      <c r="Q161" s="54"/>
      <c r="R161" s="54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1:46" ht="46" customHeight="1" thickBot="1" x14ac:dyDescent="0.25">
      <c r="A162" s="55"/>
      <c r="B162" s="55"/>
      <c r="C162" s="55"/>
      <c r="D162" s="55"/>
      <c r="E162" s="55"/>
      <c r="F162" s="55"/>
      <c r="G162" s="55"/>
      <c r="H162" s="55"/>
      <c r="I162" s="23"/>
      <c r="J162" s="23"/>
      <c r="K162" s="55"/>
      <c r="L162" s="55"/>
      <c r="M162" s="55"/>
      <c r="N162" s="2"/>
      <c r="O162" s="2" t="s">
        <v>127</v>
      </c>
      <c r="P162" s="2" t="s">
        <v>126</v>
      </c>
      <c r="Q162" s="2" t="s">
        <v>17</v>
      </c>
      <c r="R162" s="55"/>
      <c r="AD162" s="23"/>
    </row>
    <row r="163" spans="1:46" ht="46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R163" s="55"/>
    </row>
    <row r="164" spans="1:46" ht="46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</row>
    <row r="165" spans="1:46" ht="46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</row>
    <row r="166" spans="1:46" ht="46" customHeight="1" x14ac:dyDescent="0.2">
      <c r="M166" s="36"/>
      <c r="N166" s="39"/>
      <c r="O166" s="39"/>
      <c r="P166" s="44"/>
      <c r="Q166" s="37"/>
      <c r="R166" s="23"/>
    </row>
    <row r="167" spans="1:46" x14ac:dyDescent="0.2">
      <c r="M167" s="36"/>
      <c r="N167" s="36"/>
      <c r="O167" s="36"/>
      <c r="P167" s="44"/>
      <c r="Q167" s="37"/>
    </row>
    <row r="168" spans="1:46" x14ac:dyDescent="0.2">
      <c r="M168" s="36"/>
      <c r="N168" s="36"/>
      <c r="O168" s="36"/>
      <c r="P168" s="44"/>
      <c r="Q168" s="37"/>
    </row>
    <row r="169" spans="1:46" x14ac:dyDescent="0.2">
      <c r="F169" s="71"/>
      <c r="M169" s="36"/>
      <c r="N169" s="36"/>
      <c r="O169" s="36"/>
      <c r="P169" s="44"/>
      <c r="Q169" s="37"/>
    </row>
    <row r="170" spans="1:46" x14ac:dyDescent="0.2">
      <c r="F170" s="71"/>
      <c r="M170" s="36"/>
      <c r="N170" s="36"/>
      <c r="O170" s="36"/>
      <c r="P170" s="44"/>
      <c r="Q170" s="37"/>
    </row>
    <row r="171" spans="1:46" x14ac:dyDescent="0.2">
      <c r="K171" s="7"/>
      <c r="N171" s="36"/>
      <c r="O171" s="36"/>
    </row>
    <row r="172" spans="1:46" x14ac:dyDescent="0.2">
      <c r="K172" s="7"/>
    </row>
  </sheetData>
  <sheetProtection algorithmName="SHA-512" hashValue="DMAHWQ3iMDNmnmXDqzitznU+sU7EOZ0JP1fK5AwhACTwmzWtCOQ0UnBgIihumF+fgQ1D9Yz2PXZNgjjitzxBgg==" saltValue="jqhQH/vpkDOoxgtDLjSE5A==" spinCount="100000" sheet="1" objects="1" scenarios="1"/>
  <autoFilter ref="B8:AT161" xr:uid="{00000000-0009-0000-0000-00000E000000}"/>
  <mergeCells count="32">
    <mergeCell ref="AT2:AT7"/>
    <mergeCell ref="Z2:Z7"/>
    <mergeCell ref="AA2:AA7"/>
    <mergeCell ref="AB2:AB7"/>
    <mergeCell ref="AF2:AF7"/>
    <mergeCell ref="AH2:AH7"/>
    <mergeCell ref="AK2:AK7"/>
    <mergeCell ref="AE2:AE7"/>
    <mergeCell ref="AN2:AN7"/>
    <mergeCell ref="AP2:AP7"/>
    <mergeCell ref="AQ2:AQ7"/>
    <mergeCell ref="AR2:AR7"/>
    <mergeCell ref="AS2:AS7"/>
    <mergeCell ref="AO2:AO7"/>
    <mergeCell ref="AM2:AM7"/>
    <mergeCell ref="AL2:AL7"/>
    <mergeCell ref="C3:D3"/>
    <mergeCell ref="C5:D5"/>
    <mergeCell ref="AI2:AI7"/>
    <mergeCell ref="AJ2:AJ7"/>
    <mergeCell ref="AC2:AC7"/>
    <mergeCell ref="I7:J7"/>
    <mergeCell ref="S2:S7"/>
    <mergeCell ref="V2:V7"/>
    <mergeCell ref="W2:W7"/>
    <mergeCell ref="X2:X7"/>
    <mergeCell ref="J3:K3"/>
    <mergeCell ref="P2:Q7"/>
    <mergeCell ref="Y2:Y7"/>
    <mergeCell ref="T2:T7"/>
    <mergeCell ref="U2:U7"/>
    <mergeCell ref="AG2:AG7"/>
  </mergeCells>
  <dataValidations count="2">
    <dataValidation type="list" allowBlank="1" showInputMessage="1" showErrorMessage="1" sqref="R9" xr:uid="{00000000-0002-0000-0E00-000000000000}">
      <formula1>#REF!</formula1>
    </dataValidation>
    <dataValidation type="list" allowBlank="1" showInputMessage="1" showErrorMessage="1" sqref="AD9:AF9 AM9:AT9" xr:uid="{00000000-0002-0000-0E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E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6">
    <pageSetUpPr fitToPage="1"/>
  </sheetPr>
  <dimension ref="A1:AT172"/>
  <sheetViews>
    <sheetView workbookViewId="0"/>
  </sheetViews>
  <sheetFormatPr baseColWidth="10" defaultRowHeight="16" x14ac:dyDescent="0.2"/>
  <cols>
    <col min="1" max="1" width="3.1640625" style="7" customWidth="1"/>
    <col min="2" max="2" width="8.33203125" style="7" customWidth="1"/>
    <col min="3" max="4" width="13.6640625" style="7" customWidth="1"/>
    <col min="5" max="5" width="31" style="7" customWidth="1"/>
    <col min="6" max="6" width="39.83203125" style="72" customWidth="1"/>
    <col min="7" max="8" width="13.6640625" style="7" customWidth="1"/>
    <col min="9" max="10" width="13.83203125" style="7" customWidth="1"/>
    <col min="11" max="11" width="30.83203125" style="24" customWidth="1"/>
    <col min="12" max="12" width="30.83203125" style="7" customWidth="1"/>
    <col min="13" max="15" width="13.6640625" style="7" customWidth="1"/>
    <col min="16" max="16" width="13.6640625" style="45" hidden="1" customWidth="1"/>
    <col min="17" max="17" width="13.6640625" style="46" hidden="1" customWidth="1"/>
    <col min="18" max="18" width="3" style="7" hidden="1" customWidth="1"/>
    <col min="19" max="19" width="13.6640625" style="273" hidden="1" customWidth="1"/>
    <col min="20" max="21" width="13.83203125" style="273" hidden="1" customWidth="1"/>
    <col min="22" max="24" width="14" style="273" hidden="1" customWidth="1"/>
    <col min="25" max="29" width="13.6640625" style="273" hidden="1" customWidth="1"/>
    <col min="30" max="30" width="1.83203125" style="7" hidden="1" customWidth="1"/>
    <col min="31" max="32" width="13.6640625" style="55" hidden="1" customWidth="1"/>
    <col min="33" max="38" width="13.83203125" style="55" hidden="1" customWidth="1"/>
    <col min="39" max="46" width="13.6640625" style="55" hidden="1" customWidth="1"/>
    <col min="47" max="16384" width="10.83203125" style="7"/>
  </cols>
  <sheetData>
    <row r="1" spans="1:46" x14ac:dyDescent="0.2">
      <c r="A1" s="23"/>
      <c r="B1" s="23"/>
      <c r="C1" s="23"/>
      <c r="D1" s="23"/>
      <c r="E1" s="23"/>
      <c r="F1" s="90"/>
      <c r="G1" s="23"/>
      <c r="H1" s="23"/>
      <c r="K1" s="91"/>
      <c r="L1" s="23"/>
      <c r="M1" s="23"/>
      <c r="N1" s="23"/>
      <c r="O1" s="23"/>
      <c r="R1" s="23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1:46" ht="25" customHeight="1" x14ac:dyDescent="0.2">
      <c r="A2" s="23"/>
      <c r="B2" s="23"/>
      <c r="C2" s="92"/>
      <c r="D2" s="23"/>
      <c r="E2" s="23"/>
      <c r="F2" s="90"/>
      <c r="G2" s="23"/>
      <c r="H2" s="23"/>
      <c r="K2" s="93"/>
      <c r="L2" s="94"/>
      <c r="M2" s="94"/>
      <c r="N2" s="94"/>
      <c r="O2" s="94"/>
      <c r="P2" s="372" t="s">
        <v>21</v>
      </c>
      <c r="Q2" s="381"/>
      <c r="R2" s="2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1:46" ht="19" x14ac:dyDescent="0.2">
      <c r="A3" s="23"/>
      <c r="B3" s="23"/>
      <c r="C3" s="380" t="s">
        <v>135</v>
      </c>
      <c r="D3" s="380"/>
      <c r="E3" s="21"/>
      <c r="F3" s="20"/>
      <c r="J3" s="361" t="s">
        <v>133</v>
      </c>
      <c r="K3" s="361"/>
      <c r="L3" s="234">
        <f>'RELEVE COMPTABLE ANNEE'!O2</f>
        <v>0</v>
      </c>
      <c r="M3" s="23"/>
      <c r="N3" s="23"/>
      <c r="O3" s="23"/>
      <c r="P3" s="374"/>
      <c r="Q3" s="382"/>
      <c r="R3" s="23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1:46" ht="19" x14ac:dyDescent="0.2">
      <c r="A4" s="23"/>
      <c r="B4" s="23"/>
      <c r="C4" s="95"/>
      <c r="D4" s="95"/>
      <c r="E4" s="21"/>
      <c r="F4" s="20"/>
      <c r="G4" s="21"/>
      <c r="H4" s="21"/>
      <c r="J4" s="21"/>
      <c r="K4" s="22"/>
      <c r="L4" s="21"/>
      <c r="M4" s="23"/>
      <c r="N4" s="23"/>
      <c r="O4" s="23"/>
      <c r="P4" s="374"/>
      <c r="Q4" s="382"/>
      <c r="R4" s="23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1:46" ht="19" x14ac:dyDescent="0.2">
      <c r="A5" s="23"/>
      <c r="B5" s="23"/>
      <c r="C5" s="380" t="s">
        <v>1</v>
      </c>
      <c r="D5" s="380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M5" s="23"/>
      <c r="N5" s="23"/>
      <c r="O5" s="23"/>
      <c r="P5" s="374"/>
      <c r="Q5" s="382"/>
      <c r="R5" s="23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1:46" ht="19" x14ac:dyDescent="0.2">
      <c r="A6" s="23"/>
      <c r="B6" s="23"/>
      <c r="C6" s="95"/>
      <c r="D6" s="95"/>
      <c r="E6" s="95"/>
      <c r="F6" s="96"/>
      <c r="G6" s="95"/>
      <c r="H6" s="95"/>
      <c r="I6" s="21"/>
      <c r="J6" s="21"/>
      <c r="K6" s="97"/>
      <c r="L6" s="95"/>
      <c r="M6" s="23"/>
      <c r="N6" s="23"/>
      <c r="O6" s="23"/>
      <c r="P6" s="374"/>
      <c r="Q6" s="382"/>
      <c r="R6" s="23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1:46" ht="19" customHeight="1" x14ac:dyDescent="0.2">
      <c r="A7" s="23"/>
      <c r="B7" s="23"/>
      <c r="C7" s="23"/>
      <c r="D7" s="23"/>
      <c r="E7" s="23"/>
      <c r="F7" s="90"/>
      <c r="G7" s="23"/>
      <c r="H7" s="23"/>
      <c r="I7" s="378" t="s">
        <v>157</v>
      </c>
      <c r="J7" s="379"/>
      <c r="K7" s="91"/>
      <c r="L7" s="23"/>
      <c r="M7" s="23"/>
      <c r="N7" s="23"/>
      <c r="O7" s="23"/>
      <c r="P7" s="376"/>
      <c r="Q7" s="383"/>
      <c r="R7" s="23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1:46" ht="40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1:46" ht="42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novembre'!M160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272"/>
      <c r="AF9" s="272"/>
      <c r="AG9" s="34"/>
      <c r="AH9" s="34"/>
      <c r="AI9" s="34"/>
      <c r="AJ9" s="34"/>
      <c r="AK9" s="34"/>
      <c r="AL9" s="34"/>
      <c r="AM9" s="272"/>
      <c r="AN9" s="272"/>
      <c r="AO9" s="272"/>
      <c r="AP9" s="272"/>
      <c r="AQ9" s="272"/>
      <c r="AR9" s="272"/>
      <c r="AS9" s="272"/>
      <c r="AT9" s="272"/>
    </row>
    <row r="10" spans="1:46" s="35" customFormat="1" ht="42" customHeight="1" x14ac:dyDescent="0.2">
      <c r="B10" s="7">
        <v>1</v>
      </c>
      <c r="C10" s="5"/>
      <c r="D10" s="5"/>
      <c r="E10" s="5"/>
      <c r="F10" s="53"/>
      <c r="G10" s="250"/>
      <c r="H10" s="308"/>
      <c r="I10" s="310"/>
      <c r="J10" s="311"/>
      <c r="K10" s="4"/>
      <c r="L10" s="5"/>
      <c r="M10" s="6">
        <f t="shared" ref="M10:M159" si="0">G10-H10</f>
        <v>0</v>
      </c>
      <c r="N10" s="56"/>
      <c r="O10" s="57"/>
      <c r="P10" s="312">
        <f>IF(I10=70,G10*1,0)</f>
        <v>0</v>
      </c>
      <c r="Q10" s="314">
        <f>IF(J10=70,H10*1,0)</f>
        <v>0</v>
      </c>
      <c r="R10" s="87"/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D10" s="7"/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1:46" s="35" customFormat="1" ht="42" customHeight="1" x14ac:dyDescent="0.2">
      <c r="B11" s="7">
        <v>2</v>
      </c>
      <c r="C11" s="5"/>
      <c r="D11" s="5"/>
      <c r="E11" s="5"/>
      <c r="F11" s="53"/>
      <c r="G11" s="250"/>
      <c r="H11" s="308"/>
      <c r="I11" s="310"/>
      <c r="J11" s="311"/>
      <c r="K11" s="4"/>
      <c r="L11" s="5"/>
      <c r="M11" s="6">
        <f t="shared" si="0"/>
        <v>0</v>
      </c>
      <c r="N11" s="56"/>
      <c r="O11" s="57"/>
      <c r="P11" s="312">
        <f t="shared" ref="P11:Q74" si="2">IF(I11=70,G11*1,0)</f>
        <v>0</v>
      </c>
      <c r="Q11" s="314">
        <f t="shared" si="2"/>
        <v>0</v>
      </c>
      <c r="R11" s="87"/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D11" s="7"/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1:46" s="35" customFormat="1" ht="42" customHeight="1" x14ac:dyDescent="0.2">
      <c r="B12" s="7">
        <v>3</v>
      </c>
      <c r="C12" s="5"/>
      <c r="D12" s="5"/>
      <c r="E12" s="5"/>
      <c r="F12" s="53"/>
      <c r="G12" s="250"/>
      <c r="H12" s="308"/>
      <c r="I12" s="310"/>
      <c r="J12" s="311"/>
      <c r="K12" s="4"/>
      <c r="L12" s="5"/>
      <c r="M12" s="6">
        <f t="shared" si="0"/>
        <v>0</v>
      </c>
      <c r="N12" s="56"/>
      <c r="O12" s="57"/>
      <c r="P12" s="312">
        <f t="shared" si="2"/>
        <v>0</v>
      </c>
      <c r="Q12" s="314">
        <f t="shared" si="2"/>
        <v>0</v>
      </c>
      <c r="R12" s="87"/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D12" s="7"/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1:46" s="35" customFormat="1" ht="42" customHeight="1" x14ac:dyDescent="0.2">
      <c r="B13" s="7">
        <v>4</v>
      </c>
      <c r="C13" s="5"/>
      <c r="D13" s="5"/>
      <c r="E13" s="5"/>
      <c r="F13" s="53"/>
      <c r="G13" s="250"/>
      <c r="H13" s="308"/>
      <c r="I13" s="310"/>
      <c r="J13" s="311"/>
      <c r="K13" s="4"/>
      <c r="L13" s="5"/>
      <c r="M13" s="6">
        <f t="shared" si="0"/>
        <v>0</v>
      </c>
      <c r="N13" s="56"/>
      <c r="O13" s="57"/>
      <c r="P13" s="312">
        <f t="shared" si="2"/>
        <v>0</v>
      </c>
      <c r="Q13" s="314">
        <f t="shared" si="2"/>
        <v>0</v>
      </c>
      <c r="R13" s="87"/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D13" s="7"/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1:46" s="35" customFormat="1" ht="42" customHeight="1" x14ac:dyDescent="0.2">
      <c r="B14" s="7">
        <v>5</v>
      </c>
      <c r="C14" s="5"/>
      <c r="D14" s="5"/>
      <c r="E14" s="5"/>
      <c r="F14" s="53"/>
      <c r="G14" s="250"/>
      <c r="H14" s="308"/>
      <c r="I14" s="310"/>
      <c r="J14" s="311"/>
      <c r="K14" s="4"/>
      <c r="L14" s="5"/>
      <c r="M14" s="6">
        <f t="shared" si="0"/>
        <v>0</v>
      </c>
      <c r="N14" s="56"/>
      <c r="O14" s="57"/>
      <c r="P14" s="312">
        <f t="shared" si="2"/>
        <v>0</v>
      </c>
      <c r="Q14" s="314">
        <f t="shared" si="2"/>
        <v>0</v>
      </c>
      <c r="R14" s="87"/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D14" s="7"/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1:46" s="35" customFormat="1" ht="42" customHeight="1" x14ac:dyDescent="0.2">
      <c r="B15" s="7">
        <v>6</v>
      </c>
      <c r="C15" s="5"/>
      <c r="D15" s="5"/>
      <c r="E15" s="5"/>
      <c r="F15" s="53"/>
      <c r="G15" s="250"/>
      <c r="H15" s="308"/>
      <c r="I15" s="310"/>
      <c r="J15" s="311"/>
      <c r="K15" s="4"/>
      <c r="L15" s="5"/>
      <c r="M15" s="6">
        <f t="shared" si="0"/>
        <v>0</v>
      </c>
      <c r="N15" s="56"/>
      <c r="O15" s="57"/>
      <c r="P15" s="312">
        <f t="shared" si="2"/>
        <v>0</v>
      </c>
      <c r="Q15" s="314">
        <f t="shared" si="2"/>
        <v>0</v>
      </c>
      <c r="R15" s="87"/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D15" s="7"/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1:46" s="35" customFormat="1" ht="42" customHeight="1" x14ac:dyDescent="0.2">
      <c r="B16" s="7">
        <v>7</v>
      </c>
      <c r="C16" s="5"/>
      <c r="D16" s="5"/>
      <c r="E16" s="5"/>
      <c r="F16" s="53"/>
      <c r="G16" s="250"/>
      <c r="H16" s="308"/>
      <c r="I16" s="310"/>
      <c r="J16" s="311"/>
      <c r="K16" s="4"/>
      <c r="L16" s="5"/>
      <c r="M16" s="6">
        <f t="shared" si="0"/>
        <v>0</v>
      </c>
      <c r="N16" s="56"/>
      <c r="O16" s="57"/>
      <c r="P16" s="312">
        <f t="shared" si="2"/>
        <v>0</v>
      </c>
      <c r="Q16" s="314">
        <f t="shared" si="2"/>
        <v>0</v>
      </c>
      <c r="R16" s="87"/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D16" s="7"/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s="35" customFormat="1" ht="42" customHeight="1" x14ac:dyDescent="0.2">
      <c r="B17" s="7">
        <v>8</v>
      </c>
      <c r="C17" s="5"/>
      <c r="D17" s="5"/>
      <c r="E17" s="5"/>
      <c r="F17" s="53"/>
      <c r="G17" s="250"/>
      <c r="H17" s="308"/>
      <c r="I17" s="310"/>
      <c r="J17" s="311"/>
      <c r="K17" s="4"/>
      <c r="L17" s="5"/>
      <c r="M17" s="6">
        <f t="shared" si="0"/>
        <v>0</v>
      </c>
      <c r="N17" s="56"/>
      <c r="O17" s="57"/>
      <c r="P17" s="312">
        <f t="shared" si="2"/>
        <v>0</v>
      </c>
      <c r="Q17" s="314">
        <f t="shared" si="2"/>
        <v>0</v>
      </c>
      <c r="R17" s="87"/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D17" s="7"/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s="35" customFormat="1" ht="42" customHeight="1" x14ac:dyDescent="0.2">
      <c r="B18" s="7">
        <v>9</v>
      </c>
      <c r="C18" s="5"/>
      <c r="D18" s="5"/>
      <c r="E18" s="5"/>
      <c r="F18" s="53"/>
      <c r="G18" s="250"/>
      <c r="H18" s="308"/>
      <c r="I18" s="310"/>
      <c r="J18" s="311"/>
      <c r="K18" s="4"/>
      <c r="L18" s="5"/>
      <c r="M18" s="6">
        <f t="shared" si="0"/>
        <v>0</v>
      </c>
      <c r="N18" s="56"/>
      <c r="O18" s="57"/>
      <c r="P18" s="312">
        <f t="shared" si="2"/>
        <v>0</v>
      </c>
      <c r="Q18" s="314">
        <f t="shared" si="2"/>
        <v>0</v>
      </c>
      <c r="R18" s="87"/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D18" s="7"/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s="35" customFormat="1" ht="42" customHeight="1" x14ac:dyDescent="0.2">
      <c r="B19" s="7">
        <v>10</v>
      </c>
      <c r="C19" s="5"/>
      <c r="D19" s="5"/>
      <c r="E19" s="5"/>
      <c r="F19" s="53"/>
      <c r="G19" s="250"/>
      <c r="H19" s="308"/>
      <c r="I19" s="310"/>
      <c r="J19" s="311"/>
      <c r="K19" s="4"/>
      <c r="L19" s="5"/>
      <c r="M19" s="6">
        <f t="shared" si="0"/>
        <v>0</v>
      </c>
      <c r="N19" s="56"/>
      <c r="O19" s="57"/>
      <c r="P19" s="312">
        <f t="shared" si="2"/>
        <v>0</v>
      </c>
      <c r="Q19" s="314">
        <f t="shared" si="2"/>
        <v>0</v>
      </c>
      <c r="R19" s="87"/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D19" s="7"/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s="35" customFormat="1" ht="42" customHeight="1" x14ac:dyDescent="0.2">
      <c r="B20" s="7">
        <v>11</v>
      </c>
      <c r="C20" s="5"/>
      <c r="D20" s="5"/>
      <c r="E20" s="5"/>
      <c r="F20" s="53"/>
      <c r="G20" s="250"/>
      <c r="H20" s="308"/>
      <c r="I20" s="310"/>
      <c r="J20" s="311"/>
      <c r="K20" s="4"/>
      <c r="L20" s="5"/>
      <c r="M20" s="6">
        <f t="shared" si="0"/>
        <v>0</v>
      </c>
      <c r="N20" s="56"/>
      <c r="O20" s="57"/>
      <c r="P20" s="312">
        <f t="shared" si="2"/>
        <v>0</v>
      </c>
      <c r="Q20" s="314">
        <f t="shared" si="2"/>
        <v>0</v>
      </c>
      <c r="R20" s="87"/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D20" s="7"/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s="35" customFormat="1" ht="42" customHeight="1" x14ac:dyDescent="0.2">
      <c r="B21" s="7">
        <v>12</v>
      </c>
      <c r="C21" s="5"/>
      <c r="D21" s="5"/>
      <c r="E21" s="5"/>
      <c r="F21" s="53"/>
      <c r="G21" s="250"/>
      <c r="H21" s="308"/>
      <c r="I21" s="310"/>
      <c r="J21" s="311"/>
      <c r="K21" s="4"/>
      <c r="L21" s="5"/>
      <c r="M21" s="6">
        <f t="shared" si="0"/>
        <v>0</v>
      </c>
      <c r="N21" s="56"/>
      <c r="O21" s="57"/>
      <c r="P21" s="312">
        <f t="shared" si="2"/>
        <v>0</v>
      </c>
      <c r="Q21" s="314">
        <f t="shared" si="2"/>
        <v>0</v>
      </c>
      <c r="R21" s="87"/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D21" s="7"/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s="35" customFormat="1" ht="42" customHeight="1" x14ac:dyDescent="0.2">
      <c r="B22" s="7">
        <v>13</v>
      </c>
      <c r="C22" s="5"/>
      <c r="D22" s="5"/>
      <c r="E22" s="5"/>
      <c r="F22" s="53"/>
      <c r="G22" s="250"/>
      <c r="H22" s="308"/>
      <c r="I22" s="310"/>
      <c r="J22" s="311"/>
      <c r="K22" s="4"/>
      <c r="L22" s="5"/>
      <c r="M22" s="6">
        <f t="shared" si="0"/>
        <v>0</v>
      </c>
      <c r="N22" s="56"/>
      <c r="O22" s="57"/>
      <c r="P22" s="312">
        <f t="shared" si="2"/>
        <v>0</v>
      </c>
      <c r="Q22" s="314">
        <f t="shared" si="2"/>
        <v>0</v>
      </c>
      <c r="R22" s="87"/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D22" s="7"/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s="35" customFormat="1" ht="42" customHeight="1" x14ac:dyDescent="0.2">
      <c r="B23" s="7">
        <v>14</v>
      </c>
      <c r="C23" s="5"/>
      <c r="D23" s="5"/>
      <c r="E23" s="5"/>
      <c r="F23" s="53"/>
      <c r="G23" s="250"/>
      <c r="H23" s="308"/>
      <c r="I23" s="310"/>
      <c r="J23" s="311"/>
      <c r="K23" s="4"/>
      <c r="L23" s="5"/>
      <c r="M23" s="6">
        <f t="shared" si="0"/>
        <v>0</v>
      </c>
      <c r="N23" s="56"/>
      <c r="O23" s="57"/>
      <c r="P23" s="312">
        <f t="shared" si="2"/>
        <v>0</v>
      </c>
      <c r="Q23" s="314">
        <f t="shared" si="2"/>
        <v>0</v>
      </c>
      <c r="R23" s="87"/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D23" s="7"/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s="35" customFormat="1" ht="42" customHeight="1" x14ac:dyDescent="0.2">
      <c r="B24" s="7">
        <v>15</v>
      </c>
      <c r="C24" s="5"/>
      <c r="D24" s="5"/>
      <c r="E24" s="5"/>
      <c r="F24" s="53"/>
      <c r="G24" s="250"/>
      <c r="H24" s="308"/>
      <c r="I24" s="310"/>
      <c r="J24" s="311"/>
      <c r="K24" s="4"/>
      <c r="L24" s="5"/>
      <c r="M24" s="6">
        <f t="shared" si="0"/>
        <v>0</v>
      </c>
      <c r="N24" s="56"/>
      <c r="O24" s="57"/>
      <c r="P24" s="312">
        <f t="shared" si="2"/>
        <v>0</v>
      </c>
      <c r="Q24" s="314">
        <f t="shared" si="2"/>
        <v>0</v>
      </c>
      <c r="R24" s="87"/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D24" s="7"/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s="35" customFormat="1" ht="42" customHeight="1" x14ac:dyDescent="0.2">
      <c r="B25" s="7">
        <v>16</v>
      </c>
      <c r="C25" s="5"/>
      <c r="D25" s="5"/>
      <c r="E25" s="5"/>
      <c r="F25" s="53"/>
      <c r="G25" s="250"/>
      <c r="H25" s="308"/>
      <c r="I25" s="310"/>
      <c r="J25" s="311"/>
      <c r="K25" s="4"/>
      <c r="L25" s="5"/>
      <c r="M25" s="6">
        <f t="shared" si="0"/>
        <v>0</v>
      </c>
      <c r="N25" s="56"/>
      <c r="O25" s="57"/>
      <c r="P25" s="312">
        <f t="shared" si="2"/>
        <v>0</v>
      </c>
      <c r="Q25" s="314">
        <f t="shared" si="2"/>
        <v>0</v>
      </c>
      <c r="R25" s="87"/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D25" s="7"/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s="35" customFormat="1" ht="42" customHeight="1" x14ac:dyDescent="0.2">
      <c r="B26" s="7">
        <v>17</v>
      </c>
      <c r="C26" s="5"/>
      <c r="D26" s="5"/>
      <c r="E26" s="5"/>
      <c r="F26" s="53"/>
      <c r="G26" s="250"/>
      <c r="H26" s="308"/>
      <c r="I26" s="310"/>
      <c r="J26" s="311"/>
      <c r="K26" s="4"/>
      <c r="L26" s="5"/>
      <c r="M26" s="6">
        <f t="shared" si="0"/>
        <v>0</v>
      </c>
      <c r="N26" s="56"/>
      <c r="O26" s="57"/>
      <c r="P26" s="312">
        <f t="shared" si="2"/>
        <v>0</v>
      </c>
      <c r="Q26" s="314">
        <f t="shared" si="2"/>
        <v>0</v>
      </c>
      <c r="R26" s="87"/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D26" s="7"/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s="35" customFormat="1" ht="42" customHeight="1" x14ac:dyDescent="0.2">
      <c r="B27" s="7">
        <v>18</v>
      </c>
      <c r="C27" s="5"/>
      <c r="D27" s="5"/>
      <c r="E27" s="5"/>
      <c r="F27" s="53"/>
      <c r="G27" s="250"/>
      <c r="H27" s="308"/>
      <c r="I27" s="310"/>
      <c r="J27" s="311"/>
      <c r="K27" s="4"/>
      <c r="L27" s="5"/>
      <c r="M27" s="6">
        <f t="shared" si="0"/>
        <v>0</v>
      </c>
      <c r="N27" s="56"/>
      <c r="O27" s="57"/>
      <c r="P27" s="312">
        <f t="shared" si="2"/>
        <v>0</v>
      </c>
      <c r="Q27" s="314">
        <f t="shared" si="2"/>
        <v>0</v>
      </c>
      <c r="R27" s="87"/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D27" s="7"/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s="35" customFormat="1" ht="42" customHeight="1" x14ac:dyDescent="0.2">
      <c r="B28" s="7">
        <v>19</v>
      </c>
      <c r="C28" s="5"/>
      <c r="D28" s="5"/>
      <c r="E28" s="5"/>
      <c r="F28" s="53"/>
      <c r="G28" s="250"/>
      <c r="H28" s="308"/>
      <c r="I28" s="310"/>
      <c r="J28" s="311"/>
      <c r="K28" s="4"/>
      <c r="L28" s="5"/>
      <c r="M28" s="6">
        <f t="shared" si="0"/>
        <v>0</v>
      </c>
      <c r="N28" s="56"/>
      <c r="O28" s="57"/>
      <c r="P28" s="312">
        <f t="shared" si="2"/>
        <v>0</v>
      </c>
      <c r="Q28" s="314">
        <f t="shared" si="2"/>
        <v>0</v>
      </c>
      <c r="R28" s="87"/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D28" s="7"/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s="35" customFormat="1" ht="42" customHeight="1" x14ac:dyDescent="0.2">
      <c r="B29" s="7">
        <v>20</v>
      </c>
      <c r="C29" s="5"/>
      <c r="D29" s="5"/>
      <c r="E29" s="5"/>
      <c r="F29" s="53"/>
      <c r="G29" s="250"/>
      <c r="H29" s="308"/>
      <c r="I29" s="310"/>
      <c r="J29" s="311"/>
      <c r="K29" s="4"/>
      <c r="L29" s="5"/>
      <c r="M29" s="6">
        <f t="shared" si="0"/>
        <v>0</v>
      </c>
      <c r="N29" s="56"/>
      <c r="O29" s="57"/>
      <c r="P29" s="312">
        <f t="shared" si="2"/>
        <v>0</v>
      </c>
      <c r="Q29" s="314">
        <f t="shared" si="2"/>
        <v>0</v>
      </c>
      <c r="R29" s="87"/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D29" s="7"/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s="35" customFormat="1" ht="42" customHeight="1" x14ac:dyDescent="0.2">
      <c r="B30" s="7">
        <v>21</v>
      </c>
      <c r="C30" s="5"/>
      <c r="D30" s="5"/>
      <c r="E30" s="5"/>
      <c r="F30" s="53"/>
      <c r="G30" s="250"/>
      <c r="H30" s="308"/>
      <c r="I30" s="310"/>
      <c r="J30" s="311"/>
      <c r="K30" s="4"/>
      <c r="L30" s="5"/>
      <c r="M30" s="6">
        <f t="shared" si="0"/>
        <v>0</v>
      </c>
      <c r="N30" s="56"/>
      <c r="O30" s="57"/>
      <c r="P30" s="312">
        <f t="shared" si="2"/>
        <v>0</v>
      </c>
      <c r="Q30" s="314">
        <f t="shared" si="2"/>
        <v>0</v>
      </c>
      <c r="R30" s="87"/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D30" s="7"/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s="35" customFormat="1" ht="42" customHeight="1" x14ac:dyDescent="0.2">
      <c r="B31" s="7">
        <v>22</v>
      </c>
      <c r="C31" s="5"/>
      <c r="D31" s="5"/>
      <c r="E31" s="5"/>
      <c r="F31" s="53"/>
      <c r="G31" s="250"/>
      <c r="H31" s="308"/>
      <c r="I31" s="310"/>
      <c r="J31" s="311"/>
      <c r="K31" s="4"/>
      <c r="L31" s="5"/>
      <c r="M31" s="6">
        <f t="shared" si="0"/>
        <v>0</v>
      </c>
      <c r="N31" s="56"/>
      <c r="O31" s="57"/>
      <c r="P31" s="312">
        <f t="shared" si="2"/>
        <v>0</v>
      </c>
      <c r="Q31" s="314">
        <f t="shared" si="2"/>
        <v>0</v>
      </c>
      <c r="R31" s="87"/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D31" s="7"/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s="35" customFormat="1" ht="42" customHeight="1" x14ac:dyDescent="0.2">
      <c r="B32" s="7">
        <v>23</v>
      </c>
      <c r="C32" s="5"/>
      <c r="D32" s="5"/>
      <c r="E32" s="5"/>
      <c r="F32" s="53"/>
      <c r="G32" s="250"/>
      <c r="H32" s="308"/>
      <c r="I32" s="310"/>
      <c r="J32" s="311"/>
      <c r="K32" s="4"/>
      <c r="L32" s="5"/>
      <c r="M32" s="6">
        <f t="shared" si="0"/>
        <v>0</v>
      </c>
      <c r="N32" s="56"/>
      <c r="O32" s="57"/>
      <c r="P32" s="312">
        <f t="shared" si="2"/>
        <v>0</v>
      </c>
      <c r="Q32" s="314">
        <f t="shared" si="2"/>
        <v>0</v>
      </c>
      <c r="R32" s="87"/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D32" s="7"/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s="35" customFormat="1" ht="42" customHeight="1" x14ac:dyDescent="0.2">
      <c r="B33" s="7">
        <v>24</v>
      </c>
      <c r="C33" s="5"/>
      <c r="D33" s="5"/>
      <c r="E33" s="5"/>
      <c r="F33" s="53"/>
      <c r="G33" s="250"/>
      <c r="H33" s="308"/>
      <c r="I33" s="310"/>
      <c r="J33" s="311"/>
      <c r="K33" s="4"/>
      <c r="L33" s="5"/>
      <c r="M33" s="6">
        <f t="shared" si="0"/>
        <v>0</v>
      </c>
      <c r="N33" s="56"/>
      <c r="O33" s="57"/>
      <c r="P33" s="312">
        <f t="shared" si="2"/>
        <v>0</v>
      </c>
      <c r="Q33" s="314">
        <f t="shared" si="2"/>
        <v>0</v>
      </c>
      <c r="R33" s="87"/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D33" s="7"/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s="35" customFormat="1" ht="42" customHeight="1" x14ac:dyDescent="0.2">
      <c r="B34" s="7">
        <v>25</v>
      </c>
      <c r="C34" s="5"/>
      <c r="D34" s="5"/>
      <c r="E34" s="5"/>
      <c r="F34" s="53"/>
      <c r="G34" s="250"/>
      <c r="H34" s="308"/>
      <c r="I34" s="310"/>
      <c r="J34" s="311"/>
      <c r="K34" s="4"/>
      <c r="L34" s="5"/>
      <c r="M34" s="6">
        <f t="shared" si="0"/>
        <v>0</v>
      </c>
      <c r="N34" s="56"/>
      <c r="O34" s="57"/>
      <c r="P34" s="312">
        <f t="shared" si="2"/>
        <v>0</v>
      </c>
      <c r="Q34" s="314">
        <f t="shared" si="2"/>
        <v>0</v>
      </c>
      <c r="R34" s="87"/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D34" s="7"/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s="35" customFormat="1" ht="42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6">
        <f t="shared" si="0"/>
        <v>0</v>
      </c>
      <c r="N35" s="56"/>
      <c r="O35" s="57"/>
      <c r="P35" s="312">
        <f t="shared" si="2"/>
        <v>0</v>
      </c>
      <c r="Q35" s="314">
        <f t="shared" si="2"/>
        <v>0</v>
      </c>
      <c r="R35" s="87"/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D35" s="7"/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s="35" customFormat="1" ht="42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56"/>
      <c r="O36" s="57"/>
      <c r="P36" s="312">
        <f t="shared" si="2"/>
        <v>0</v>
      </c>
      <c r="Q36" s="314">
        <f t="shared" si="2"/>
        <v>0</v>
      </c>
      <c r="R36" s="87"/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D36" s="7"/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s="35" customFormat="1" ht="42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56"/>
      <c r="O37" s="57"/>
      <c r="P37" s="312">
        <f t="shared" si="2"/>
        <v>0</v>
      </c>
      <c r="Q37" s="314">
        <f t="shared" si="2"/>
        <v>0</v>
      </c>
      <c r="R37" s="87"/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D37" s="7"/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s="35" customFormat="1" ht="42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56"/>
      <c r="O38" s="57"/>
      <c r="P38" s="312">
        <f t="shared" si="2"/>
        <v>0</v>
      </c>
      <c r="Q38" s="314">
        <f t="shared" si="2"/>
        <v>0</v>
      </c>
      <c r="R38" s="87"/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D38" s="7"/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s="35" customFormat="1" ht="42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56"/>
      <c r="O39" s="57"/>
      <c r="P39" s="312">
        <f t="shared" si="2"/>
        <v>0</v>
      </c>
      <c r="Q39" s="314">
        <f t="shared" si="2"/>
        <v>0</v>
      </c>
      <c r="R39" s="87"/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D39" s="7"/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s="35" customFormat="1" ht="42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56"/>
      <c r="O40" s="57"/>
      <c r="P40" s="312">
        <f t="shared" si="2"/>
        <v>0</v>
      </c>
      <c r="Q40" s="314">
        <f t="shared" si="2"/>
        <v>0</v>
      </c>
      <c r="R40" s="87"/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D40" s="7"/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s="35" customFormat="1" ht="42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56"/>
      <c r="O41" s="57"/>
      <c r="P41" s="312">
        <f t="shared" si="2"/>
        <v>0</v>
      </c>
      <c r="Q41" s="314">
        <f t="shared" si="2"/>
        <v>0</v>
      </c>
      <c r="R41" s="87"/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D41" s="7"/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s="35" customFormat="1" ht="42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56"/>
      <c r="O42" s="57"/>
      <c r="P42" s="312">
        <f t="shared" si="2"/>
        <v>0</v>
      </c>
      <c r="Q42" s="314">
        <f t="shared" si="2"/>
        <v>0</v>
      </c>
      <c r="R42" s="87"/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D42" s="7"/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s="35" customFormat="1" ht="42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56"/>
      <c r="O43" s="57"/>
      <c r="P43" s="312">
        <f t="shared" si="2"/>
        <v>0</v>
      </c>
      <c r="Q43" s="314">
        <f t="shared" si="2"/>
        <v>0</v>
      </c>
      <c r="R43" s="87"/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D43" s="7"/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s="35" customFormat="1" ht="42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56"/>
      <c r="O44" s="57"/>
      <c r="P44" s="312">
        <f t="shared" si="2"/>
        <v>0</v>
      </c>
      <c r="Q44" s="314">
        <f t="shared" si="2"/>
        <v>0</v>
      </c>
      <c r="R44" s="87"/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D44" s="7"/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s="35" customFormat="1" ht="42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56"/>
      <c r="O45" s="57"/>
      <c r="P45" s="312">
        <f t="shared" si="2"/>
        <v>0</v>
      </c>
      <c r="Q45" s="314">
        <f t="shared" si="2"/>
        <v>0</v>
      </c>
      <c r="R45" s="87"/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D45" s="7"/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s="35" customFormat="1" ht="42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56"/>
      <c r="O46" s="57"/>
      <c r="P46" s="312">
        <f t="shared" si="2"/>
        <v>0</v>
      </c>
      <c r="Q46" s="314">
        <f t="shared" si="2"/>
        <v>0</v>
      </c>
      <c r="R46" s="87"/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D46" s="7"/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s="35" customFormat="1" ht="42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56"/>
      <c r="O47" s="57"/>
      <c r="P47" s="312">
        <f t="shared" si="2"/>
        <v>0</v>
      </c>
      <c r="Q47" s="314">
        <f t="shared" si="2"/>
        <v>0</v>
      </c>
      <c r="R47" s="87"/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D47" s="7"/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s="35" customFormat="1" ht="42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56"/>
      <c r="O48" s="57"/>
      <c r="P48" s="312">
        <f t="shared" si="2"/>
        <v>0</v>
      </c>
      <c r="Q48" s="314">
        <f t="shared" si="2"/>
        <v>0</v>
      </c>
      <c r="R48" s="87"/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D48" s="7"/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s="35" customFormat="1" ht="42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56"/>
      <c r="O49" s="57"/>
      <c r="P49" s="312">
        <f t="shared" si="2"/>
        <v>0</v>
      </c>
      <c r="Q49" s="314">
        <f t="shared" si="2"/>
        <v>0</v>
      </c>
      <c r="R49" s="87"/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D49" s="7"/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s="35" customFormat="1" ht="42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56"/>
      <c r="O50" s="57"/>
      <c r="P50" s="312">
        <f t="shared" si="2"/>
        <v>0</v>
      </c>
      <c r="Q50" s="314">
        <f t="shared" si="2"/>
        <v>0</v>
      </c>
      <c r="R50" s="87"/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D50" s="7"/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s="35" customFormat="1" ht="42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56"/>
      <c r="O51" s="57"/>
      <c r="P51" s="312">
        <f t="shared" si="2"/>
        <v>0</v>
      </c>
      <c r="Q51" s="314">
        <f t="shared" si="2"/>
        <v>0</v>
      </c>
      <c r="R51" s="87"/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D51" s="7"/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s="35" customFormat="1" ht="42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56"/>
      <c r="O52" s="57"/>
      <c r="P52" s="312">
        <f t="shared" si="2"/>
        <v>0</v>
      </c>
      <c r="Q52" s="314">
        <f t="shared" si="2"/>
        <v>0</v>
      </c>
      <c r="R52" s="87"/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D52" s="7"/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s="35" customFormat="1" ht="42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56"/>
      <c r="O53" s="57"/>
      <c r="P53" s="312">
        <f t="shared" si="2"/>
        <v>0</v>
      </c>
      <c r="Q53" s="314">
        <f t="shared" si="2"/>
        <v>0</v>
      </c>
      <c r="R53" s="87"/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D53" s="7"/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s="35" customFormat="1" ht="42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56"/>
      <c r="O54" s="57"/>
      <c r="P54" s="312">
        <f t="shared" si="2"/>
        <v>0</v>
      </c>
      <c r="Q54" s="314">
        <f t="shared" si="2"/>
        <v>0</v>
      </c>
      <c r="R54" s="87"/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D54" s="7"/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s="35" customFormat="1" ht="42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56"/>
      <c r="O55" s="57"/>
      <c r="P55" s="312">
        <f t="shared" si="2"/>
        <v>0</v>
      </c>
      <c r="Q55" s="314">
        <f t="shared" si="2"/>
        <v>0</v>
      </c>
      <c r="R55" s="87"/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D55" s="7"/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s="35" customFormat="1" ht="42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56"/>
      <c r="O56" s="57"/>
      <c r="P56" s="312">
        <f t="shared" si="2"/>
        <v>0</v>
      </c>
      <c r="Q56" s="314">
        <f t="shared" si="2"/>
        <v>0</v>
      </c>
      <c r="R56" s="87"/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D56" s="7"/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s="35" customFormat="1" ht="42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56"/>
      <c r="O57" s="57"/>
      <c r="P57" s="312">
        <f t="shared" si="2"/>
        <v>0</v>
      </c>
      <c r="Q57" s="314">
        <f t="shared" si="2"/>
        <v>0</v>
      </c>
      <c r="R57" s="87"/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D57" s="7"/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s="35" customFormat="1" ht="42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56"/>
      <c r="O58" s="57"/>
      <c r="P58" s="312">
        <f t="shared" si="2"/>
        <v>0</v>
      </c>
      <c r="Q58" s="314">
        <f t="shared" si="2"/>
        <v>0</v>
      </c>
      <c r="R58" s="87"/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D58" s="7"/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s="35" customFormat="1" ht="42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56"/>
      <c r="O59" s="57"/>
      <c r="P59" s="312">
        <f t="shared" si="2"/>
        <v>0</v>
      </c>
      <c r="Q59" s="314">
        <f t="shared" si="2"/>
        <v>0</v>
      </c>
      <c r="R59" s="87"/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D59" s="7"/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s="35" customFormat="1" ht="42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56"/>
      <c r="O60" s="57"/>
      <c r="P60" s="312">
        <f t="shared" si="2"/>
        <v>0</v>
      </c>
      <c r="Q60" s="314">
        <f t="shared" si="2"/>
        <v>0</v>
      </c>
      <c r="R60" s="87"/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D60" s="7"/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s="35" customFormat="1" ht="42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56"/>
      <c r="O61" s="57"/>
      <c r="P61" s="312">
        <f t="shared" si="2"/>
        <v>0</v>
      </c>
      <c r="Q61" s="314">
        <f t="shared" si="2"/>
        <v>0</v>
      </c>
      <c r="R61" s="87"/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D61" s="7"/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s="35" customFormat="1" ht="42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56"/>
      <c r="O62" s="57"/>
      <c r="P62" s="312">
        <f t="shared" si="2"/>
        <v>0</v>
      </c>
      <c r="Q62" s="314">
        <f t="shared" si="2"/>
        <v>0</v>
      </c>
      <c r="R62" s="87"/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D62" s="7"/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s="35" customFormat="1" ht="42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56"/>
      <c r="O63" s="57"/>
      <c r="P63" s="312">
        <f t="shared" si="2"/>
        <v>0</v>
      </c>
      <c r="Q63" s="314">
        <f t="shared" si="2"/>
        <v>0</v>
      </c>
      <c r="R63" s="87"/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D63" s="7"/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s="35" customFormat="1" ht="42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56"/>
      <c r="O64" s="57"/>
      <c r="P64" s="312">
        <f t="shared" si="2"/>
        <v>0</v>
      </c>
      <c r="Q64" s="314">
        <f t="shared" si="2"/>
        <v>0</v>
      </c>
      <c r="R64" s="87"/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D64" s="7"/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s="35" customFormat="1" ht="42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56"/>
      <c r="O65" s="57"/>
      <c r="P65" s="312">
        <f t="shared" si="2"/>
        <v>0</v>
      </c>
      <c r="Q65" s="314">
        <f t="shared" si="2"/>
        <v>0</v>
      </c>
      <c r="R65" s="87"/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D65" s="7"/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s="35" customFormat="1" ht="42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56"/>
      <c r="O66" s="57"/>
      <c r="P66" s="312">
        <f t="shared" si="2"/>
        <v>0</v>
      </c>
      <c r="Q66" s="314">
        <f t="shared" si="2"/>
        <v>0</v>
      </c>
      <c r="R66" s="87"/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D66" s="7"/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s="35" customFormat="1" ht="42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56"/>
      <c r="O67" s="57"/>
      <c r="P67" s="312">
        <f t="shared" si="2"/>
        <v>0</v>
      </c>
      <c r="Q67" s="314">
        <f t="shared" si="2"/>
        <v>0</v>
      </c>
      <c r="R67" s="87"/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D67" s="7"/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s="35" customFormat="1" ht="42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56"/>
      <c r="O68" s="57"/>
      <c r="P68" s="312">
        <f t="shared" si="2"/>
        <v>0</v>
      </c>
      <c r="Q68" s="314">
        <f t="shared" si="2"/>
        <v>0</v>
      </c>
      <c r="R68" s="87"/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D68" s="7"/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s="35" customFormat="1" ht="42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56"/>
      <c r="O69" s="57"/>
      <c r="P69" s="312">
        <f t="shared" si="2"/>
        <v>0</v>
      </c>
      <c r="Q69" s="314">
        <f t="shared" si="2"/>
        <v>0</v>
      </c>
      <c r="R69" s="87"/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D69" s="7"/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s="35" customFormat="1" ht="42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56"/>
      <c r="O70" s="57"/>
      <c r="P70" s="312">
        <f t="shared" si="2"/>
        <v>0</v>
      </c>
      <c r="Q70" s="314">
        <f t="shared" si="2"/>
        <v>0</v>
      </c>
      <c r="R70" s="87"/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D70" s="7"/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s="35" customFormat="1" ht="42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56"/>
      <c r="O71" s="57"/>
      <c r="P71" s="312">
        <f t="shared" si="2"/>
        <v>0</v>
      </c>
      <c r="Q71" s="314">
        <f t="shared" si="2"/>
        <v>0</v>
      </c>
      <c r="R71" s="87"/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D71" s="7"/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s="35" customFormat="1" ht="42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56"/>
      <c r="O72" s="57"/>
      <c r="P72" s="312">
        <f t="shared" si="2"/>
        <v>0</v>
      </c>
      <c r="Q72" s="314">
        <f t="shared" si="2"/>
        <v>0</v>
      </c>
      <c r="R72" s="87"/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D72" s="7"/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s="35" customFormat="1" ht="42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56"/>
      <c r="O73" s="57"/>
      <c r="P73" s="312">
        <f t="shared" si="2"/>
        <v>0</v>
      </c>
      <c r="Q73" s="314">
        <f t="shared" si="2"/>
        <v>0</v>
      </c>
      <c r="R73" s="87"/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D73" s="7"/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s="35" customFormat="1" ht="42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56"/>
      <c r="O74" s="57"/>
      <c r="P74" s="312">
        <f t="shared" si="2"/>
        <v>0</v>
      </c>
      <c r="Q74" s="314">
        <f t="shared" si="2"/>
        <v>0</v>
      </c>
      <c r="R74" s="87"/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D74" s="7"/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s="35" customFormat="1" ht="42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56"/>
      <c r="O75" s="57"/>
      <c r="P75" s="312">
        <f t="shared" ref="P75:Q138" si="30">IF(I75=70,G75*1,0)</f>
        <v>0</v>
      </c>
      <c r="Q75" s="314">
        <f t="shared" si="30"/>
        <v>0</v>
      </c>
      <c r="R75" s="87"/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D75" s="7"/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s="35" customFormat="1" ht="42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56"/>
      <c r="O76" s="57"/>
      <c r="P76" s="312">
        <f t="shared" si="30"/>
        <v>0</v>
      </c>
      <c r="Q76" s="314">
        <f t="shared" si="30"/>
        <v>0</v>
      </c>
      <c r="R76" s="87"/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D76" s="7"/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s="35" customFormat="1" ht="42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56"/>
      <c r="O77" s="57"/>
      <c r="P77" s="312">
        <f t="shared" si="30"/>
        <v>0</v>
      </c>
      <c r="Q77" s="314">
        <f t="shared" si="30"/>
        <v>0</v>
      </c>
      <c r="R77" s="87"/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D77" s="7"/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s="35" customFormat="1" ht="42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56"/>
      <c r="O78" s="57"/>
      <c r="P78" s="312">
        <f t="shared" si="30"/>
        <v>0</v>
      </c>
      <c r="Q78" s="314">
        <f t="shared" si="30"/>
        <v>0</v>
      </c>
      <c r="R78" s="87"/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D78" s="7"/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s="35" customFormat="1" ht="42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56"/>
      <c r="O79" s="57"/>
      <c r="P79" s="312">
        <f t="shared" si="30"/>
        <v>0</v>
      </c>
      <c r="Q79" s="314">
        <f t="shared" si="30"/>
        <v>0</v>
      </c>
      <c r="R79" s="87"/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D79" s="7"/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s="35" customFormat="1" ht="42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56"/>
      <c r="O80" s="57"/>
      <c r="P80" s="312">
        <f t="shared" si="30"/>
        <v>0</v>
      </c>
      <c r="Q80" s="314">
        <f t="shared" si="30"/>
        <v>0</v>
      </c>
      <c r="R80" s="87"/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D80" s="7"/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s="35" customFormat="1" ht="42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56"/>
      <c r="O81" s="57"/>
      <c r="P81" s="312">
        <f t="shared" si="30"/>
        <v>0</v>
      </c>
      <c r="Q81" s="314">
        <f t="shared" si="30"/>
        <v>0</v>
      </c>
      <c r="R81" s="87"/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D81" s="7"/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s="35" customFormat="1" ht="42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56"/>
      <c r="O82" s="57"/>
      <c r="P82" s="312">
        <f t="shared" si="30"/>
        <v>0</v>
      </c>
      <c r="Q82" s="314">
        <f t="shared" si="30"/>
        <v>0</v>
      </c>
      <c r="R82" s="87"/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D82" s="7"/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s="35" customFormat="1" ht="42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56"/>
      <c r="O83" s="57"/>
      <c r="P83" s="312">
        <f t="shared" si="30"/>
        <v>0</v>
      </c>
      <c r="Q83" s="314">
        <f t="shared" si="30"/>
        <v>0</v>
      </c>
      <c r="R83" s="87"/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D83" s="7"/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s="35" customFormat="1" ht="42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56"/>
      <c r="O84" s="57"/>
      <c r="P84" s="312">
        <f t="shared" si="30"/>
        <v>0</v>
      </c>
      <c r="Q84" s="314">
        <f t="shared" si="30"/>
        <v>0</v>
      </c>
      <c r="R84" s="87"/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D84" s="7"/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s="35" customFormat="1" ht="42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56"/>
      <c r="O85" s="57"/>
      <c r="P85" s="312">
        <f t="shared" si="30"/>
        <v>0</v>
      </c>
      <c r="Q85" s="314">
        <f t="shared" si="30"/>
        <v>0</v>
      </c>
      <c r="R85" s="87"/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D85" s="7"/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s="35" customFormat="1" ht="42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56"/>
      <c r="O86" s="57"/>
      <c r="P86" s="312">
        <f t="shared" si="30"/>
        <v>0</v>
      </c>
      <c r="Q86" s="314">
        <f t="shared" si="30"/>
        <v>0</v>
      </c>
      <c r="R86" s="87"/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D86" s="7"/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s="35" customFormat="1" ht="42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56"/>
      <c r="O87" s="57"/>
      <c r="P87" s="312">
        <f t="shared" si="30"/>
        <v>0</v>
      </c>
      <c r="Q87" s="314">
        <f t="shared" si="30"/>
        <v>0</v>
      </c>
      <c r="R87" s="87"/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D87" s="7"/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s="35" customFormat="1" ht="42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56"/>
      <c r="O88" s="57"/>
      <c r="P88" s="312">
        <f t="shared" si="30"/>
        <v>0</v>
      </c>
      <c r="Q88" s="314">
        <f t="shared" si="30"/>
        <v>0</v>
      </c>
      <c r="R88" s="87"/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D88" s="7"/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s="35" customFormat="1" ht="42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56"/>
      <c r="O89" s="57"/>
      <c r="P89" s="312">
        <f t="shared" si="30"/>
        <v>0</v>
      </c>
      <c r="Q89" s="314">
        <f t="shared" si="30"/>
        <v>0</v>
      </c>
      <c r="R89" s="87"/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D89" s="7"/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s="35" customFormat="1" ht="42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56"/>
      <c r="O90" s="57"/>
      <c r="P90" s="312">
        <f t="shared" si="30"/>
        <v>0</v>
      </c>
      <c r="Q90" s="314">
        <f t="shared" si="30"/>
        <v>0</v>
      </c>
      <c r="R90" s="87"/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D90" s="7"/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s="35" customFormat="1" ht="42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56"/>
      <c r="O91" s="57"/>
      <c r="P91" s="312">
        <f t="shared" si="30"/>
        <v>0</v>
      </c>
      <c r="Q91" s="314">
        <f t="shared" si="30"/>
        <v>0</v>
      </c>
      <c r="R91" s="87"/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D91" s="7"/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s="35" customFormat="1" ht="42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56"/>
      <c r="O92" s="57"/>
      <c r="P92" s="312">
        <f t="shared" si="30"/>
        <v>0</v>
      </c>
      <c r="Q92" s="314">
        <f t="shared" si="30"/>
        <v>0</v>
      </c>
      <c r="R92" s="87"/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D92" s="7"/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s="35" customFormat="1" ht="42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56"/>
      <c r="O93" s="57"/>
      <c r="P93" s="312">
        <f t="shared" si="30"/>
        <v>0</v>
      </c>
      <c r="Q93" s="314">
        <f t="shared" si="30"/>
        <v>0</v>
      </c>
      <c r="R93" s="87"/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D93" s="7"/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s="35" customFormat="1" ht="42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56"/>
      <c r="O94" s="57"/>
      <c r="P94" s="312">
        <f t="shared" si="30"/>
        <v>0</v>
      </c>
      <c r="Q94" s="314">
        <f t="shared" si="30"/>
        <v>0</v>
      </c>
      <c r="R94" s="87"/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D94" s="7"/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s="35" customFormat="1" ht="42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56"/>
      <c r="O95" s="57"/>
      <c r="P95" s="312">
        <f t="shared" si="30"/>
        <v>0</v>
      </c>
      <c r="Q95" s="314">
        <f t="shared" si="30"/>
        <v>0</v>
      </c>
      <c r="R95" s="87"/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D95" s="7"/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s="35" customFormat="1" ht="42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56"/>
      <c r="O96" s="57"/>
      <c r="P96" s="312">
        <f t="shared" si="30"/>
        <v>0</v>
      </c>
      <c r="Q96" s="314">
        <f t="shared" si="30"/>
        <v>0</v>
      </c>
      <c r="R96" s="87"/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D96" s="7"/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s="35" customFormat="1" ht="42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56"/>
      <c r="O97" s="57"/>
      <c r="P97" s="312">
        <f t="shared" si="30"/>
        <v>0</v>
      </c>
      <c r="Q97" s="314">
        <f t="shared" si="30"/>
        <v>0</v>
      </c>
      <c r="R97" s="87"/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D97" s="7"/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s="35" customFormat="1" ht="42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56"/>
      <c r="O98" s="57"/>
      <c r="P98" s="312">
        <f t="shared" si="30"/>
        <v>0</v>
      </c>
      <c r="Q98" s="314">
        <f t="shared" si="30"/>
        <v>0</v>
      </c>
      <c r="R98" s="87"/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D98" s="7"/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s="35" customFormat="1" ht="42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56"/>
      <c r="O99" s="57"/>
      <c r="P99" s="312">
        <f t="shared" si="30"/>
        <v>0</v>
      </c>
      <c r="Q99" s="314">
        <f t="shared" si="30"/>
        <v>0</v>
      </c>
      <c r="R99" s="87"/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D99" s="7"/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s="35" customFormat="1" ht="42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56"/>
      <c r="O100" s="57"/>
      <c r="P100" s="312">
        <f t="shared" si="30"/>
        <v>0</v>
      </c>
      <c r="Q100" s="314">
        <f t="shared" si="30"/>
        <v>0</v>
      </c>
      <c r="R100" s="87"/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D100" s="7"/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s="35" customFormat="1" ht="42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56"/>
      <c r="O101" s="57"/>
      <c r="P101" s="312">
        <f t="shared" si="30"/>
        <v>0</v>
      </c>
      <c r="Q101" s="314">
        <f t="shared" si="30"/>
        <v>0</v>
      </c>
      <c r="R101" s="87"/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D101" s="7"/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s="35" customFormat="1" ht="42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56"/>
      <c r="O102" s="57"/>
      <c r="P102" s="312">
        <f t="shared" si="30"/>
        <v>0</v>
      </c>
      <c r="Q102" s="314">
        <f t="shared" si="30"/>
        <v>0</v>
      </c>
      <c r="R102" s="87"/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D102" s="7"/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s="35" customFormat="1" ht="42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56"/>
      <c r="O103" s="57"/>
      <c r="P103" s="312">
        <f t="shared" si="30"/>
        <v>0</v>
      </c>
      <c r="Q103" s="314">
        <f t="shared" si="30"/>
        <v>0</v>
      </c>
      <c r="R103" s="87"/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D103" s="7"/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s="35" customFormat="1" ht="42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56"/>
      <c r="O104" s="57"/>
      <c r="P104" s="312">
        <f t="shared" si="30"/>
        <v>0</v>
      </c>
      <c r="Q104" s="314">
        <f t="shared" si="30"/>
        <v>0</v>
      </c>
      <c r="R104" s="87"/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D104" s="7"/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s="35" customFormat="1" ht="42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56"/>
      <c r="O105" s="57"/>
      <c r="P105" s="312">
        <f t="shared" si="30"/>
        <v>0</v>
      </c>
      <c r="Q105" s="314">
        <f t="shared" si="30"/>
        <v>0</v>
      </c>
      <c r="R105" s="87"/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D105" s="7"/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s="35" customFormat="1" ht="42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56"/>
      <c r="O106" s="57"/>
      <c r="P106" s="312">
        <f t="shared" si="30"/>
        <v>0</v>
      </c>
      <c r="Q106" s="314">
        <f t="shared" si="30"/>
        <v>0</v>
      </c>
      <c r="R106" s="87"/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D106" s="7"/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s="35" customFormat="1" ht="42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56"/>
      <c r="O107" s="57"/>
      <c r="P107" s="312">
        <f t="shared" si="30"/>
        <v>0</v>
      </c>
      <c r="Q107" s="314">
        <f t="shared" si="30"/>
        <v>0</v>
      </c>
      <c r="R107" s="87"/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D107" s="7"/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s="35" customFormat="1" ht="42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56"/>
      <c r="O108" s="57"/>
      <c r="P108" s="312">
        <f t="shared" si="30"/>
        <v>0</v>
      </c>
      <c r="Q108" s="314">
        <f t="shared" si="30"/>
        <v>0</v>
      </c>
      <c r="R108" s="87"/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D108" s="7"/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s="35" customFormat="1" ht="42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56"/>
      <c r="O109" s="57"/>
      <c r="P109" s="312">
        <f t="shared" si="30"/>
        <v>0</v>
      </c>
      <c r="Q109" s="314">
        <f t="shared" si="30"/>
        <v>0</v>
      </c>
      <c r="R109" s="87"/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D109" s="7"/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s="35" customFormat="1" ht="42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56"/>
      <c r="O110" s="57"/>
      <c r="P110" s="312">
        <f t="shared" si="30"/>
        <v>0</v>
      </c>
      <c r="Q110" s="314">
        <f t="shared" si="30"/>
        <v>0</v>
      </c>
      <c r="R110" s="87"/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D110" s="7"/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s="35" customFormat="1" ht="42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56"/>
      <c r="O111" s="57"/>
      <c r="P111" s="312">
        <f t="shared" si="30"/>
        <v>0</v>
      </c>
      <c r="Q111" s="314">
        <f t="shared" si="30"/>
        <v>0</v>
      </c>
      <c r="R111" s="87"/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D111" s="7"/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s="35" customFormat="1" ht="42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56"/>
      <c r="O112" s="57"/>
      <c r="P112" s="312">
        <f t="shared" si="30"/>
        <v>0</v>
      </c>
      <c r="Q112" s="314">
        <f t="shared" si="30"/>
        <v>0</v>
      </c>
      <c r="R112" s="87"/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D112" s="7"/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s="35" customFormat="1" ht="42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56"/>
      <c r="O113" s="57"/>
      <c r="P113" s="312">
        <f t="shared" si="30"/>
        <v>0</v>
      </c>
      <c r="Q113" s="314">
        <f t="shared" si="30"/>
        <v>0</v>
      </c>
      <c r="R113" s="87"/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D113" s="7"/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s="35" customFormat="1" ht="42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56"/>
      <c r="O114" s="57"/>
      <c r="P114" s="312">
        <f t="shared" si="30"/>
        <v>0</v>
      </c>
      <c r="Q114" s="314">
        <f t="shared" si="30"/>
        <v>0</v>
      </c>
      <c r="R114" s="87"/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D114" s="7"/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s="35" customFormat="1" ht="42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56"/>
      <c r="O115" s="57"/>
      <c r="P115" s="312">
        <f t="shared" si="30"/>
        <v>0</v>
      </c>
      <c r="Q115" s="314">
        <f t="shared" si="30"/>
        <v>0</v>
      </c>
      <c r="R115" s="87"/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D115" s="7"/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s="35" customFormat="1" ht="42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56"/>
      <c r="O116" s="57"/>
      <c r="P116" s="312">
        <f t="shared" si="30"/>
        <v>0</v>
      </c>
      <c r="Q116" s="314">
        <f t="shared" si="30"/>
        <v>0</v>
      </c>
      <c r="R116" s="87"/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D116" s="7"/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s="35" customFormat="1" ht="42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56"/>
      <c r="O117" s="57"/>
      <c r="P117" s="312">
        <f t="shared" si="30"/>
        <v>0</v>
      </c>
      <c r="Q117" s="314">
        <f t="shared" si="30"/>
        <v>0</v>
      </c>
      <c r="R117" s="87"/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D117" s="7"/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s="35" customFormat="1" ht="42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56"/>
      <c r="O118" s="57"/>
      <c r="P118" s="312">
        <f t="shared" si="30"/>
        <v>0</v>
      </c>
      <c r="Q118" s="314">
        <f t="shared" si="30"/>
        <v>0</v>
      </c>
      <c r="R118" s="87"/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D118" s="7"/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s="35" customFormat="1" ht="42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56"/>
      <c r="O119" s="57"/>
      <c r="P119" s="312">
        <f t="shared" si="30"/>
        <v>0</v>
      </c>
      <c r="Q119" s="314">
        <f t="shared" si="30"/>
        <v>0</v>
      </c>
      <c r="R119" s="87"/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D119" s="7"/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s="35" customFormat="1" ht="42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56"/>
      <c r="O120" s="57"/>
      <c r="P120" s="312">
        <f t="shared" si="30"/>
        <v>0</v>
      </c>
      <c r="Q120" s="314">
        <f t="shared" si="30"/>
        <v>0</v>
      </c>
      <c r="R120" s="87"/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D120" s="7"/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s="35" customFormat="1" ht="42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56"/>
      <c r="O121" s="57"/>
      <c r="P121" s="312">
        <f t="shared" si="30"/>
        <v>0</v>
      </c>
      <c r="Q121" s="314">
        <f t="shared" si="30"/>
        <v>0</v>
      </c>
      <c r="R121" s="87"/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D121" s="7"/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s="35" customFormat="1" ht="42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56"/>
      <c r="O122" s="57"/>
      <c r="P122" s="312">
        <f t="shared" si="30"/>
        <v>0</v>
      </c>
      <c r="Q122" s="314">
        <f t="shared" si="30"/>
        <v>0</v>
      </c>
      <c r="R122" s="87"/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D122" s="7"/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s="35" customFormat="1" ht="42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56"/>
      <c r="O123" s="57"/>
      <c r="P123" s="312">
        <f t="shared" si="30"/>
        <v>0</v>
      </c>
      <c r="Q123" s="314">
        <f t="shared" si="30"/>
        <v>0</v>
      </c>
      <c r="R123" s="87"/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D123" s="7"/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s="35" customFormat="1" ht="42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56"/>
      <c r="O124" s="57"/>
      <c r="P124" s="312">
        <f t="shared" si="30"/>
        <v>0</v>
      </c>
      <c r="Q124" s="314">
        <f t="shared" si="30"/>
        <v>0</v>
      </c>
      <c r="R124" s="87"/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D124" s="7"/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s="35" customFormat="1" ht="42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56"/>
      <c r="O125" s="57"/>
      <c r="P125" s="312">
        <f t="shared" si="30"/>
        <v>0</v>
      </c>
      <c r="Q125" s="314">
        <f t="shared" si="30"/>
        <v>0</v>
      </c>
      <c r="R125" s="87"/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D125" s="7"/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s="35" customFormat="1" ht="42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56"/>
      <c r="O126" s="57"/>
      <c r="P126" s="312">
        <f t="shared" si="30"/>
        <v>0</v>
      </c>
      <c r="Q126" s="314">
        <f t="shared" si="30"/>
        <v>0</v>
      </c>
      <c r="R126" s="87"/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D126" s="7"/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s="35" customFormat="1" ht="42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56"/>
      <c r="O127" s="57"/>
      <c r="P127" s="312">
        <f t="shared" si="30"/>
        <v>0</v>
      </c>
      <c r="Q127" s="314">
        <f t="shared" si="30"/>
        <v>0</v>
      </c>
      <c r="R127" s="87"/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D127" s="7"/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s="35" customFormat="1" ht="42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56"/>
      <c r="O128" s="57"/>
      <c r="P128" s="312">
        <f t="shared" si="30"/>
        <v>0</v>
      </c>
      <c r="Q128" s="314">
        <f t="shared" si="30"/>
        <v>0</v>
      </c>
      <c r="R128" s="87"/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D128" s="7"/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s="35" customFormat="1" ht="42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56"/>
      <c r="O129" s="57"/>
      <c r="P129" s="312">
        <f t="shared" si="30"/>
        <v>0</v>
      </c>
      <c r="Q129" s="314">
        <f t="shared" si="30"/>
        <v>0</v>
      </c>
      <c r="R129" s="87"/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D129" s="7"/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s="35" customFormat="1" ht="42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56"/>
      <c r="O130" s="57"/>
      <c r="P130" s="312">
        <f t="shared" si="30"/>
        <v>0</v>
      </c>
      <c r="Q130" s="314">
        <f t="shared" si="30"/>
        <v>0</v>
      </c>
      <c r="R130" s="87"/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D130" s="7"/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ht="42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56"/>
      <c r="O131" s="57"/>
      <c r="P131" s="312">
        <f t="shared" si="30"/>
        <v>0</v>
      </c>
      <c r="Q131" s="314">
        <f t="shared" si="30"/>
        <v>0</v>
      </c>
      <c r="R131" s="70"/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s="35" customFormat="1" ht="42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56"/>
      <c r="O132" s="57"/>
      <c r="P132" s="312">
        <f t="shared" si="30"/>
        <v>0</v>
      </c>
      <c r="Q132" s="314">
        <f t="shared" si="30"/>
        <v>0</v>
      </c>
      <c r="R132" s="87"/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D132" s="7"/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s="35" customFormat="1" ht="42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56"/>
      <c r="O133" s="57"/>
      <c r="P133" s="312">
        <f t="shared" si="30"/>
        <v>0</v>
      </c>
      <c r="Q133" s="314">
        <f t="shared" si="30"/>
        <v>0</v>
      </c>
      <c r="R133" s="87"/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D133" s="7"/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s="35" customFormat="1" ht="42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56"/>
      <c r="O134" s="57"/>
      <c r="P134" s="312">
        <f t="shared" si="30"/>
        <v>0</v>
      </c>
      <c r="Q134" s="314">
        <f t="shared" si="30"/>
        <v>0</v>
      </c>
      <c r="R134" s="87"/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D134" s="7"/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s="35" customFormat="1" ht="42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56"/>
      <c r="O135" s="57"/>
      <c r="P135" s="312">
        <f t="shared" si="30"/>
        <v>0</v>
      </c>
      <c r="Q135" s="314">
        <f t="shared" si="30"/>
        <v>0</v>
      </c>
      <c r="R135" s="87"/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D135" s="7"/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s="35" customFormat="1" ht="42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R136" s="87"/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D136" s="7"/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s="35" customFormat="1" ht="42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81"/>
      <c r="O137" s="57"/>
      <c r="P137" s="312">
        <f t="shared" si="30"/>
        <v>0</v>
      </c>
      <c r="Q137" s="314">
        <f t="shared" si="30"/>
        <v>0</v>
      </c>
      <c r="R137" s="87"/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D137" s="7"/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s="35" customFormat="1" ht="42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81"/>
      <c r="O138" s="57"/>
      <c r="P138" s="312">
        <f t="shared" si="30"/>
        <v>0</v>
      </c>
      <c r="Q138" s="314">
        <f t="shared" si="30"/>
        <v>0</v>
      </c>
      <c r="R138" s="87"/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D138" s="7"/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s="35" customFormat="1" ht="42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81"/>
      <c r="O139" s="57"/>
      <c r="P139" s="312">
        <f t="shared" ref="P139:Q159" si="58">IF(I139=70,G139*1,0)</f>
        <v>0</v>
      </c>
      <c r="Q139" s="314">
        <f t="shared" si="58"/>
        <v>0</v>
      </c>
      <c r="R139" s="87"/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D139" s="7"/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s="35" customFormat="1" ht="42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81"/>
      <c r="O140" s="57"/>
      <c r="P140" s="312">
        <f t="shared" si="58"/>
        <v>0</v>
      </c>
      <c r="Q140" s="314">
        <f t="shared" si="58"/>
        <v>0</v>
      </c>
      <c r="R140" s="87"/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D140" s="7"/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s="35" customFormat="1" ht="42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81"/>
      <c r="O141" s="57"/>
      <c r="P141" s="312">
        <f t="shared" si="58"/>
        <v>0</v>
      </c>
      <c r="Q141" s="314">
        <f t="shared" si="58"/>
        <v>0</v>
      </c>
      <c r="R141" s="87"/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D141" s="7"/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s="35" customFormat="1" ht="42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R142" s="87"/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D142" s="7"/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s="35" customFormat="1" ht="42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R143" s="87"/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D143" s="7"/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s="35" customFormat="1" ht="42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R144" s="87"/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D144" s="7"/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s="35" customFormat="1" ht="42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R145" s="87"/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D145" s="7"/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s="35" customFormat="1" ht="42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R146" s="87"/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D146" s="7"/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s="35" customFormat="1" ht="42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R147" s="87"/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D147" s="7"/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s="35" customFormat="1" ht="42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R148" s="87"/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D148" s="7"/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s="35" customFormat="1" ht="42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R149" s="87"/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D149" s="7"/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s="35" customFormat="1" ht="42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R150" s="87"/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D150" s="7"/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s="35" customFormat="1" ht="42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R151" s="87"/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D151" s="7"/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s="35" customFormat="1" ht="42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R152" s="87"/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D152" s="7"/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s="35" customFormat="1" ht="42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R153" s="87"/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D153" s="7"/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s="35" customFormat="1" ht="42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R154" s="87"/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D154" s="7"/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s="35" customFormat="1" ht="42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81"/>
      <c r="O155" s="57"/>
      <c r="P155" s="312">
        <f t="shared" si="58"/>
        <v>0</v>
      </c>
      <c r="Q155" s="314">
        <f t="shared" si="58"/>
        <v>0</v>
      </c>
      <c r="R155" s="87"/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D155" s="7"/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s="35" customFormat="1" ht="42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81"/>
      <c r="O156" s="57"/>
      <c r="P156" s="312">
        <f t="shared" si="58"/>
        <v>0</v>
      </c>
      <c r="Q156" s="314">
        <f t="shared" si="58"/>
        <v>0</v>
      </c>
      <c r="R156" s="87"/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D156" s="7"/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s="35" customFormat="1" ht="42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81"/>
      <c r="O157" s="57"/>
      <c r="P157" s="312">
        <f t="shared" si="58"/>
        <v>0</v>
      </c>
      <c r="Q157" s="314">
        <f t="shared" si="58"/>
        <v>0</v>
      </c>
      <c r="R157" s="87"/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D157" s="7"/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s="35" customFormat="1" ht="42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81"/>
      <c r="O158" s="57"/>
      <c r="P158" s="312">
        <f t="shared" si="58"/>
        <v>0</v>
      </c>
      <c r="Q158" s="314">
        <f t="shared" si="58"/>
        <v>0</v>
      </c>
      <c r="R158" s="87"/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D158" s="7"/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s="35" customFormat="1" ht="42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6">
        <f t="shared" si="0"/>
        <v>0</v>
      </c>
      <c r="N159" s="81"/>
      <c r="O159" s="57"/>
      <c r="P159" s="312">
        <f t="shared" si="58"/>
        <v>0</v>
      </c>
      <c r="Q159" s="314">
        <f t="shared" si="58"/>
        <v>0</v>
      </c>
      <c r="R159" s="87"/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D159" s="7"/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s="35" customFormat="1" ht="42" customHeight="1" x14ac:dyDescent="0.2">
      <c r="C160" s="82" t="s">
        <v>191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6">
        <f>SUM(M9:M159)</f>
        <v>0</v>
      </c>
      <c r="N160" s="33"/>
      <c r="O160" s="33"/>
      <c r="P160" s="270">
        <f>SUM(P10:P159)</f>
        <v>0</v>
      </c>
      <c r="Q160" s="83">
        <f>SUM(Q10:Q159)</f>
        <v>0</v>
      </c>
      <c r="R160" s="70"/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 t="shared" si="86"/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D160" s="7"/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3:46" s="35" customFormat="1" ht="42" customHeight="1" x14ac:dyDescent="0.2">
      <c r="C161" s="54"/>
      <c r="D161" s="54"/>
      <c r="E161" s="54"/>
      <c r="F161" s="54"/>
      <c r="G161" s="54"/>
      <c r="H161" s="54"/>
      <c r="I161" s="23"/>
      <c r="J161" s="23"/>
      <c r="K161" s="54"/>
      <c r="L161" s="54"/>
      <c r="M161" s="54"/>
      <c r="N161" s="54"/>
      <c r="O161" s="54"/>
      <c r="P161" s="54"/>
      <c r="Q161" s="54"/>
      <c r="R161" s="54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3:46" ht="42" customHeight="1" thickBot="1" x14ac:dyDescent="0.25">
      <c r="C162" s="55"/>
      <c r="D162" s="55"/>
      <c r="E162" s="55"/>
      <c r="F162" s="55"/>
      <c r="G162" s="55"/>
      <c r="H162" s="55"/>
      <c r="I162" s="23"/>
      <c r="J162" s="23"/>
      <c r="K162" s="55"/>
      <c r="L162" s="55"/>
      <c r="M162" s="55"/>
      <c r="N162" s="2"/>
      <c r="O162" s="2" t="s">
        <v>127</v>
      </c>
      <c r="P162" s="2" t="s">
        <v>126</v>
      </c>
      <c r="Q162" s="2" t="s">
        <v>17</v>
      </c>
      <c r="R162" s="55"/>
      <c r="AD162" s="23"/>
    </row>
    <row r="163" spans="3:46" ht="42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R163" s="55"/>
    </row>
    <row r="164" spans="3:46" ht="42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  <c r="R164" s="55"/>
    </row>
    <row r="165" spans="3:46" ht="42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  <c r="R165" s="55"/>
    </row>
    <row r="166" spans="3:46" ht="42" customHeight="1" x14ac:dyDescent="0.2">
      <c r="M166" s="36"/>
      <c r="N166" s="39"/>
      <c r="O166" s="39"/>
      <c r="P166" s="44"/>
      <c r="Q166" s="37"/>
      <c r="R166" s="23"/>
    </row>
    <row r="167" spans="3:46" x14ac:dyDescent="0.2">
      <c r="M167" s="36"/>
      <c r="N167" s="36"/>
      <c r="O167" s="36"/>
      <c r="P167" s="44"/>
      <c r="Q167" s="37"/>
    </row>
    <row r="168" spans="3:46" x14ac:dyDescent="0.2">
      <c r="M168" s="36"/>
      <c r="N168" s="36"/>
      <c r="O168" s="36"/>
      <c r="P168" s="44"/>
      <c r="Q168" s="37"/>
    </row>
    <row r="169" spans="3:46" x14ac:dyDescent="0.2">
      <c r="F169" s="71"/>
      <c r="M169" s="36"/>
      <c r="N169" s="36"/>
      <c r="O169" s="36"/>
      <c r="P169" s="44"/>
      <c r="Q169" s="37"/>
    </row>
    <row r="170" spans="3:46" x14ac:dyDescent="0.2">
      <c r="F170" s="71"/>
      <c r="M170" s="36"/>
      <c r="N170" s="36"/>
      <c r="O170" s="36"/>
      <c r="P170" s="44"/>
      <c r="Q170" s="37"/>
    </row>
    <row r="171" spans="3:46" x14ac:dyDescent="0.2">
      <c r="K171" s="7"/>
      <c r="N171" s="36"/>
      <c r="O171" s="36"/>
    </row>
    <row r="172" spans="3:46" x14ac:dyDescent="0.2">
      <c r="K172" s="7"/>
    </row>
  </sheetData>
  <sheetProtection algorithmName="SHA-512" hashValue="d2yLw2nlNu2Hh9ZlzQZC5IZCHK68hrHdElRTZTYHweJBkFQY2cqAgRIe8vf5KnewRnAfJQDdUmDltTEnkfoTdA==" saltValue="wAm/ry1pstwL66VFE8dnLQ==" spinCount="100000" sheet="1" objects="1" scenarios="1"/>
  <autoFilter ref="B8:AT161" xr:uid="{00000000-0009-0000-0000-00000F000000}"/>
  <mergeCells count="32">
    <mergeCell ref="AT2:AT7"/>
    <mergeCell ref="Z2:Z7"/>
    <mergeCell ref="AA2:AA7"/>
    <mergeCell ref="AB2:AB7"/>
    <mergeCell ref="AF2:AF7"/>
    <mergeCell ref="AH2:AH7"/>
    <mergeCell ref="AK2:AK7"/>
    <mergeCell ref="AE2:AE7"/>
    <mergeCell ref="AN2:AN7"/>
    <mergeCell ref="AP2:AP7"/>
    <mergeCell ref="AQ2:AQ7"/>
    <mergeCell ref="AR2:AR7"/>
    <mergeCell ref="AS2:AS7"/>
    <mergeCell ref="AO2:AO7"/>
    <mergeCell ref="AM2:AM7"/>
    <mergeCell ref="AL2:AL7"/>
    <mergeCell ref="C3:D3"/>
    <mergeCell ref="C5:D5"/>
    <mergeCell ref="AI2:AI7"/>
    <mergeCell ref="AJ2:AJ7"/>
    <mergeCell ref="AC2:AC7"/>
    <mergeCell ref="I7:J7"/>
    <mergeCell ref="S2:S7"/>
    <mergeCell ref="V2:V7"/>
    <mergeCell ref="W2:W7"/>
    <mergeCell ref="X2:X7"/>
    <mergeCell ref="J3:K3"/>
    <mergeCell ref="P2:Q7"/>
    <mergeCell ref="Y2:Y7"/>
    <mergeCell ref="T2:T7"/>
    <mergeCell ref="U2:U7"/>
    <mergeCell ref="AG2:AG7"/>
  </mergeCells>
  <dataValidations count="2">
    <dataValidation type="list" allowBlank="1" showInputMessage="1" showErrorMessage="1" sqref="R9" xr:uid="{00000000-0002-0000-0F00-000000000000}">
      <formula1>#REF!</formula1>
    </dataValidation>
    <dataValidation type="list" allowBlank="1" showInputMessage="1" showErrorMessage="1" sqref="AD9:AF9 AM9:AT9" xr:uid="{00000000-0002-0000-0F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F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7"/>
  <dimension ref="A1:AT172"/>
  <sheetViews>
    <sheetView workbookViewId="0"/>
  </sheetViews>
  <sheetFormatPr baseColWidth="10" defaultRowHeight="16" x14ac:dyDescent="0.2"/>
  <cols>
    <col min="1" max="1" width="3.1640625" style="7" customWidth="1"/>
    <col min="2" max="2" width="6.6640625" style="7" customWidth="1"/>
    <col min="3" max="5" width="13.5" style="7" customWidth="1"/>
    <col min="6" max="6" width="51" style="72" customWidth="1"/>
    <col min="7" max="8" width="13.5" style="7" customWidth="1"/>
    <col min="9" max="10" width="13.83203125" style="7" customWidth="1"/>
    <col min="11" max="11" width="30.83203125" style="24" customWidth="1"/>
    <col min="12" max="12" width="30.83203125" style="7" customWidth="1"/>
    <col min="13" max="14" width="13.33203125" style="7" customWidth="1"/>
    <col min="15" max="15" width="16.1640625" style="7" customWidth="1"/>
    <col min="16" max="16" width="17.1640625" style="45" hidden="1" customWidth="1"/>
    <col min="17" max="17" width="17.1640625" style="46" hidden="1" customWidth="1"/>
    <col min="18" max="18" width="2.33203125" hidden="1" customWidth="1"/>
    <col min="19" max="19" width="13.33203125" style="273" hidden="1" customWidth="1"/>
    <col min="20" max="21" width="13.83203125" style="273" hidden="1" customWidth="1"/>
    <col min="22" max="24" width="14" style="273" hidden="1" customWidth="1"/>
    <col min="25" max="29" width="13.33203125" style="273" hidden="1" customWidth="1"/>
    <col min="30" max="30" width="2.1640625" style="7" hidden="1" customWidth="1"/>
    <col min="31" max="46" width="13.33203125" style="55" hidden="1" customWidth="1"/>
  </cols>
  <sheetData>
    <row r="1" spans="1:46" x14ac:dyDescent="0.2">
      <c r="N1" s="23"/>
      <c r="O1" s="23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1:46" ht="21" customHeight="1" x14ac:dyDescent="0.2">
      <c r="C2" s="16"/>
      <c r="K2" s="18"/>
      <c r="L2" s="19"/>
      <c r="M2" s="19"/>
      <c r="N2" s="94"/>
      <c r="O2" s="94"/>
      <c r="P2" s="372" t="s">
        <v>21</v>
      </c>
      <c r="Q2" s="381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1:46" ht="19" x14ac:dyDescent="0.2">
      <c r="C3" s="363" t="s">
        <v>134</v>
      </c>
      <c r="D3" s="363"/>
      <c r="E3" s="21"/>
      <c r="F3" s="20"/>
      <c r="J3" s="361" t="s">
        <v>133</v>
      </c>
      <c r="K3" s="361"/>
      <c r="L3" s="234">
        <f>'RELEVE COMPTABLE ANNEE'!O2</f>
        <v>0</v>
      </c>
      <c r="N3" s="23"/>
      <c r="O3" s="23"/>
      <c r="P3" s="374"/>
      <c r="Q3" s="382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1:46" ht="19" x14ac:dyDescent="0.2">
      <c r="C4" s="21"/>
      <c r="D4" s="21"/>
      <c r="E4" s="21"/>
      <c r="F4" s="20"/>
      <c r="G4" s="21"/>
      <c r="H4" s="21"/>
      <c r="J4" s="21"/>
      <c r="K4" s="22"/>
      <c r="L4" s="21"/>
      <c r="N4" s="23"/>
      <c r="O4" s="23"/>
      <c r="P4" s="374"/>
      <c r="Q4" s="382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1:46" ht="19" x14ac:dyDescent="0.2">
      <c r="C5" s="363" t="s">
        <v>1</v>
      </c>
      <c r="D5" s="363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N5" s="23"/>
      <c r="O5" s="23"/>
      <c r="P5" s="374"/>
      <c r="Q5" s="382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1:46" ht="19" customHeight="1" x14ac:dyDescent="0.2">
      <c r="C6" s="21"/>
      <c r="D6" s="21"/>
      <c r="E6" s="21"/>
      <c r="F6" s="98"/>
      <c r="G6" s="21"/>
      <c r="H6" s="21"/>
      <c r="I6" s="21"/>
      <c r="J6" s="21"/>
      <c r="K6" s="22"/>
      <c r="L6" s="21"/>
      <c r="N6" s="23"/>
      <c r="O6" s="23"/>
      <c r="P6" s="374"/>
      <c r="Q6" s="382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1:46" ht="19" customHeight="1" x14ac:dyDescent="0.2">
      <c r="C7" s="23"/>
      <c r="I7" s="378" t="s">
        <v>157</v>
      </c>
      <c r="J7" s="379"/>
      <c r="N7" s="23"/>
      <c r="O7" s="23"/>
      <c r="P7" s="376"/>
      <c r="Q7" s="383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1:46" ht="70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1:46" ht="30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'RELEVE COMPTABLE ANNEE'!F38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1:46" ht="30" customHeight="1" x14ac:dyDescent="0.2">
      <c r="A10" s="35"/>
      <c r="B10" s="7">
        <v>1</v>
      </c>
      <c r="C10" s="84"/>
      <c r="D10" s="84"/>
      <c r="E10" s="84"/>
      <c r="F10" s="85"/>
      <c r="G10" s="250"/>
      <c r="H10" s="248"/>
      <c r="I10" s="310"/>
      <c r="J10" s="311"/>
      <c r="K10" s="86"/>
      <c r="L10" s="84"/>
      <c r="M10" s="6">
        <f t="shared" ref="M10:M159" si="0">G10-H10</f>
        <v>0</v>
      </c>
      <c r="N10" s="56"/>
      <c r="O10" s="57"/>
      <c r="P10" s="312">
        <f>IF(I10=70,G10*1,0)</f>
        <v>0</v>
      </c>
      <c r="Q10" s="314">
        <f>IF(J10=70,H10*1,0)</f>
        <v>0</v>
      </c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1:46" ht="30" customHeight="1" x14ac:dyDescent="0.2">
      <c r="A11" s="35"/>
      <c r="B11" s="7">
        <v>2</v>
      </c>
      <c r="C11" s="84"/>
      <c r="D11" s="84"/>
      <c r="E11" s="84"/>
      <c r="F11" s="85"/>
      <c r="G11" s="250"/>
      <c r="H11" s="248"/>
      <c r="I11" s="310"/>
      <c r="J11" s="311"/>
      <c r="K11" s="86"/>
      <c r="L11" s="84"/>
      <c r="M11" s="6">
        <f t="shared" si="0"/>
        <v>0</v>
      </c>
      <c r="N11" s="56"/>
      <c r="O11" s="57"/>
      <c r="P11" s="312">
        <f t="shared" ref="P11:Q74" si="2">IF(I11=70,G11*1,0)</f>
        <v>0</v>
      </c>
      <c r="Q11" s="314">
        <f t="shared" si="2"/>
        <v>0</v>
      </c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1:46" ht="30" customHeight="1" x14ac:dyDescent="0.2">
      <c r="A12" s="35"/>
      <c r="B12" s="7">
        <v>3</v>
      </c>
      <c r="C12" s="84"/>
      <c r="D12" s="84"/>
      <c r="E12" s="84"/>
      <c r="F12" s="85"/>
      <c r="G12" s="250"/>
      <c r="H12" s="248"/>
      <c r="I12" s="310"/>
      <c r="J12" s="311"/>
      <c r="K12" s="86"/>
      <c r="L12" s="84"/>
      <c r="M12" s="6">
        <f t="shared" si="0"/>
        <v>0</v>
      </c>
      <c r="N12" s="56"/>
      <c r="O12" s="57"/>
      <c r="P12" s="312">
        <f t="shared" si="2"/>
        <v>0</v>
      </c>
      <c r="Q12" s="314">
        <f t="shared" si="2"/>
        <v>0</v>
      </c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1:46" ht="30" customHeight="1" x14ac:dyDescent="0.2">
      <c r="A13" s="35"/>
      <c r="B13" s="7">
        <v>4</v>
      </c>
      <c r="C13" s="84"/>
      <c r="D13" s="84"/>
      <c r="E13" s="84"/>
      <c r="F13" s="85"/>
      <c r="G13" s="250"/>
      <c r="H13" s="248"/>
      <c r="I13" s="310"/>
      <c r="J13" s="311"/>
      <c r="K13" s="86"/>
      <c r="L13" s="84"/>
      <c r="M13" s="6">
        <f t="shared" si="0"/>
        <v>0</v>
      </c>
      <c r="N13" s="56"/>
      <c r="O13" s="57"/>
      <c r="P13" s="312">
        <f t="shared" si="2"/>
        <v>0</v>
      </c>
      <c r="Q13" s="314">
        <f t="shared" si="2"/>
        <v>0</v>
      </c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1:46" ht="30" customHeight="1" x14ac:dyDescent="0.2">
      <c r="A14" s="35"/>
      <c r="B14" s="7">
        <v>5</v>
      </c>
      <c r="C14" s="84"/>
      <c r="D14" s="84"/>
      <c r="E14" s="84"/>
      <c r="F14" s="85"/>
      <c r="G14" s="250"/>
      <c r="H14" s="248"/>
      <c r="I14" s="310"/>
      <c r="J14" s="311"/>
      <c r="K14" s="86"/>
      <c r="L14" s="84"/>
      <c r="M14" s="6">
        <f t="shared" si="0"/>
        <v>0</v>
      </c>
      <c r="N14" s="56"/>
      <c r="O14" s="57"/>
      <c r="P14" s="312">
        <f t="shared" si="2"/>
        <v>0</v>
      </c>
      <c r="Q14" s="314">
        <f t="shared" si="2"/>
        <v>0</v>
      </c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1:46" ht="30" customHeight="1" x14ac:dyDescent="0.2">
      <c r="A15" s="35"/>
      <c r="B15" s="7">
        <v>6</v>
      </c>
      <c r="C15" s="84"/>
      <c r="D15" s="84"/>
      <c r="E15" s="84"/>
      <c r="F15" s="85"/>
      <c r="G15" s="250"/>
      <c r="H15" s="248"/>
      <c r="I15" s="310"/>
      <c r="J15" s="311"/>
      <c r="K15" s="86"/>
      <c r="L15" s="84"/>
      <c r="M15" s="6">
        <f t="shared" si="0"/>
        <v>0</v>
      </c>
      <c r="N15" s="56"/>
      <c r="O15" s="57"/>
      <c r="P15" s="312">
        <f t="shared" si="2"/>
        <v>0</v>
      </c>
      <c r="Q15" s="314">
        <f t="shared" si="2"/>
        <v>0</v>
      </c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1:46" ht="30" customHeight="1" x14ac:dyDescent="0.2">
      <c r="A16" s="35"/>
      <c r="B16" s="7">
        <v>7</v>
      </c>
      <c r="C16" s="84"/>
      <c r="D16" s="84"/>
      <c r="E16" s="84"/>
      <c r="F16" s="85"/>
      <c r="G16" s="250"/>
      <c r="H16" s="248"/>
      <c r="I16" s="310"/>
      <c r="J16" s="311"/>
      <c r="K16" s="86"/>
      <c r="L16" s="84"/>
      <c r="M16" s="6">
        <f t="shared" si="0"/>
        <v>0</v>
      </c>
      <c r="N16" s="56"/>
      <c r="O16" s="57"/>
      <c r="P16" s="312">
        <f t="shared" si="2"/>
        <v>0</v>
      </c>
      <c r="Q16" s="314">
        <f t="shared" si="2"/>
        <v>0</v>
      </c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1:46" ht="30" customHeight="1" x14ac:dyDescent="0.2">
      <c r="A17" s="35"/>
      <c r="B17" s="7">
        <v>8</v>
      </c>
      <c r="C17" s="84"/>
      <c r="D17" s="84"/>
      <c r="E17" s="84"/>
      <c r="F17" s="85"/>
      <c r="G17" s="250"/>
      <c r="H17" s="248"/>
      <c r="I17" s="310"/>
      <c r="J17" s="311"/>
      <c r="K17" s="86"/>
      <c r="L17" s="84"/>
      <c r="M17" s="6">
        <f t="shared" si="0"/>
        <v>0</v>
      </c>
      <c r="N17" s="56"/>
      <c r="O17" s="57"/>
      <c r="P17" s="312">
        <f t="shared" si="2"/>
        <v>0</v>
      </c>
      <c r="Q17" s="314">
        <f t="shared" si="2"/>
        <v>0</v>
      </c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1:46" ht="30" customHeight="1" x14ac:dyDescent="0.2">
      <c r="A18" s="35"/>
      <c r="B18" s="7">
        <v>9</v>
      </c>
      <c r="C18" s="84"/>
      <c r="D18" s="84"/>
      <c r="E18" s="84"/>
      <c r="F18" s="85"/>
      <c r="G18" s="250"/>
      <c r="H18" s="248"/>
      <c r="I18" s="310"/>
      <c r="J18" s="311"/>
      <c r="K18" s="86"/>
      <c r="L18" s="84"/>
      <c r="M18" s="6">
        <f t="shared" si="0"/>
        <v>0</v>
      </c>
      <c r="N18" s="56"/>
      <c r="O18" s="57"/>
      <c r="P18" s="312">
        <f t="shared" si="2"/>
        <v>0</v>
      </c>
      <c r="Q18" s="314">
        <f t="shared" si="2"/>
        <v>0</v>
      </c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1:46" ht="30" customHeight="1" x14ac:dyDescent="0.2">
      <c r="A19" s="35"/>
      <c r="B19" s="7">
        <v>10</v>
      </c>
      <c r="C19" s="84"/>
      <c r="D19" s="84"/>
      <c r="E19" s="84"/>
      <c r="F19" s="85"/>
      <c r="G19" s="250"/>
      <c r="H19" s="248"/>
      <c r="I19" s="310"/>
      <c r="J19" s="311"/>
      <c r="K19" s="86"/>
      <c r="L19" s="84"/>
      <c r="M19" s="6">
        <f t="shared" si="0"/>
        <v>0</v>
      </c>
      <c r="N19" s="56"/>
      <c r="O19" s="57"/>
      <c r="P19" s="312">
        <f t="shared" si="2"/>
        <v>0</v>
      </c>
      <c r="Q19" s="314">
        <f t="shared" si="2"/>
        <v>0</v>
      </c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1:46" ht="30" customHeight="1" x14ac:dyDescent="0.2">
      <c r="A20" s="35"/>
      <c r="B20" s="7">
        <v>11</v>
      </c>
      <c r="C20" s="84"/>
      <c r="D20" s="84"/>
      <c r="E20" s="84"/>
      <c r="F20" s="85"/>
      <c r="G20" s="250"/>
      <c r="H20" s="248"/>
      <c r="I20" s="310"/>
      <c r="J20" s="311"/>
      <c r="K20" s="86"/>
      <c r="L20" s="84"/>
      <c r="M20" s="6">
        <f t="shared" si="0"/>
        <v>0</v>
      </c>
      <c r="N20" s="56"/>
      <c r="O20" s="57"/>
      <c r="P20" s="312">
        <f t="shared" si="2"/>
        <v>0</v>
      </c>
      <c r="Q20" s="314">
        <f t="shared" si="2"/>
        <v>0</v>
      </c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1:46" ht="30" customHeight="1" x14ac:dyDescent="0.2">
      <c r="A21" s="35"/>
      <c r="B21" s="7">
        <v>12</v>
      </c>
      <c r="C21" s="84"/>
      <c r="D21" s="84"/>
      <c r="E21" s="84"/>
      <c r="F21" s="85"/>
      <c r="G21" s="250"/>
      <c r="H21" s="248"/>
      <c r="I21" s="310"/>
      <c r="J21" s="311"/>
      <c r="K21" s="86"/>
      <c r="L21" s="84"/>
      <c r="M21" s="6">
        <f t="shared" si="0"/>
        <v>0</v>
      </c>
      <c r="N21" s="56"/>
      <c r="O21" s="57"/>
      <c r="P21" s="312">
        <f t="shared" si="2"/>
        <v>0</v>
      </c>
      <c r="Q21" s="314">
        <f t="shared" si="2"/>
        <v>0</v>
      </c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1:46" ht="30" customHeight="1" x14ac:dyDescent="0.2">
      <c r="A22" s="35"/>
      <c r="B22" s="7">
        <v>13</v>
      </c>
      <c r="C22" s="84"/>
      <c r="D22" s="84"/>
      <c r="E22" s="84"/>
      <c r="F22" s="85"/>
      <c r="G22" s="250"/>
      <c r="H22" s="248"/>
      <c r="I22" s="310"/>
      <c r="J22" s="311"/>
      <c r="K22" s="86"/>
      <c r="L22" s="84"/>
      <c r="M22" s="6">
        <f t="shared" si="0"/>
        <v>0</v>
      </c>
      <c r="N22" s="56"/>
      <c r="O22" s="57"/>
      <c r="P22" s="312">
        <f t="shared" si="2"/>
        <v>0</v>
      </c>
      <c r="Q22" s="314">
        <f t="shared" si="2"/>
        <v>0</v>
      </c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1:46" ht="30" customHeight="1" x14ac:dyDescent="0.2">
      <c r="A23" s="35"/>
      <c r="B23" s="7">
        <v>14</v>
      </c>
      <c r="C23" s="84"/>
      <c r="D23" s="84"/>
      <c r="E23" s="84"/>
      <c r="F23" s="85"/>
      <c r="G23" s="250"/>
      <c r="H23" s="248"/>
      <c r="I23" s="310"/>
      <c r="J23" s="311"/>
      <c r="K23" s="86"/>
      <c r="L23" s="84"/>
      <c r="M23" s="6">
        <f t="shared" si="0"/>
        <v>0</v>
      </c>
      <c r="N23" s="56"/>
      <c r="O23" s="57"/>
      <c r="P23" s="312">
        <f t="shared" si="2"/>
        <v>0</v>
      </c>
      <c r="Q23" s="314">
        <f t="shared" si="2"/>
        <v>0</v>
      </c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1:46" ht="30" customHeight="1" x14ac:dyDescent="0.2">
      <c r="A24" s="35"/>
      <c r="B24" s="7">
        <v>15</v>
      </c>
      <c r="C24" s="84"/>
      <c r="D24" s="84"/>
      <c r="E24" s="84"/>
      <c r="F24" s="85"/>
      <c r="G24" s="250"/>
      <c r="H24" s="248"/>
      <c r="I24" s="310"/>
      <c r="J24" s="311"/>
      <c r="K24" s="86"/>
      <c r="L24" s="84"/>
      <c r="M24" s="6">
        <f t="shared" si="0"/>
        <v>0</v>
      </c>
      <c r="N24" s="56"/>
      <c r="O24" s="57"/>
      <c r="P24" s="312">
        <f t="shared" si="2"/>
        <v>0</v>
      </c>
      <c r="Q24" s="314">
        <f t="shared" si="2"/>
        <v>0</v>
      </c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1:46" ht="30" customHeight="1" x14ac:dyDescent="0.2">
      <c r="A25" s="35"/>
      <c r="B25" s="7">
        <v>16</v>
      </c>
      <c r="C25" s="84"/>
      <c r="D25" s="84"/>
      <c r="E25" s="84"/>
      <c r="F25" s="85"/>
      <c r="G25" s="250"/>
      <c r="H25" s="248"/>
      <c r="I25" s="310"/>
      <c r="J25" s="311"/>
      <c r="K25" s="86"/>
      <c r="L25" s="84"/>
      <c r="M25" s="6">
        <f t="shared" si="0"/>
        <v>0</v>
      </c>
      <c r="N25" s="56"/>
      <c r="O25" s="57"/>
      <c r="P25" s="312">
        <f t="shared" si="2"/>
        <v>0</v>
      </c>
      <c r="Q25" s="314">
        <f t="shared" si="2"/>
        <v>0</v>
      </c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1:46" ht="30" customHeight="1" x14ac:dyDescent="0.2">
      <c r="A26" s="35"/>
      <c r="B26" s="7">
        <v>17</v>
      </c>
      <c r="C26" s="84"/>
      <c r="D26" s="84"/>
      <c r="E26" s="84"/>
      <c r="F26" s="85"/>
      <c r="G26" s="250"/>
      <c r="H26" s="248"/>
      <c r="I26" s="310"/>
      <c r="J26" s="311"/>
      <c r="K26" s="86"/>
      <c r="L26" s="84"/>
      <c r="M26" s="6">
        <f t="shared" si="0"/>
        <v>0</v>
      </c>
      <c r="N26" s="56"/>
      <c r="O26" s="57"/>
      <c r="P26" s="312">
        <f t="shared" si="2"/>
        <v>0</v>
      </c>
      <c r="Q26" s="314">
        <f t="shared" si="2"/>
        <v>0</v>
      </c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1:46" ht="30" customHeight="1" x14ac:dyDescent="0.2">
      <c r="A27" s="35"/>
      <c r="B27" s="7">
        <v>18</v>
      </c>
      <c r="C27" s="84"/>
      <c r="D27" s="84"/>
      <c r="E27" s="84"/>
      <c r="F27" s="85"/>
      <c r="G27" s="250"/>
      <c r="H27" s="248"/>
      <c r="I27" s="310"/>
      <c r="J27" s="311"/>
      <c r="K27" s="86"/>
      <c r="L27" s="84"/>
      <c r="M27" s="6">
        <f t="shared" si="0"/>
        <v>0</v>
      </c>
      <c r="N27" s="56"/>
      <c r="O27" s="57"/>
      <c r="P27" s="312">
        <f t="shared" si="2"/>
        <v>0</v>
      </c>
      <c r="Q27" s="314">
        <f t="shared" si="2"/>
        <v>0</v>
      </c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1:46" ht="30" customHeight="1" x14ac:dyDescent="0.2">
      <c r="A28" s="35"/>
      <c r="B28" s="7">
        <v>19</v>
      </c>
      <c r="C28" s="84"/>
      <c r="D28" s="84"/>
      <c r="E28" s="84"/>
      <c r="F28" s="85"/>
      <c r="G28" s="250"/>
      <c r="H28" s="248"/>
      <c r="I28" s="310"/>
      <c r="J28" s="311"/>
      <c r="K28" s="86"/>
      <c r="L28" s="84"/>
      <c r="M28" s="6">
        <f t="shared" si="0"/>
        <v>0</v>
      </c>
      <c r="N28" s="56"/>
      <c r="O28" s="57"/>
      <c r="P28" s="312">
        <f t="shared" si="2"/>
        <v>0</v>
      </c>
      <c r="Q28" s="314">
        <f t="shared" si="2"/>
        <v>0</v>
      </c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1:46" ht="30" customHeight="1" x14ac:dyDescent="0.2">
      <c r="A29" s="35"/>
      <c r="B29" s="7">
        <v>20</v>
      </c>
      <c r="C29" s="84"/>
      <c r="D29" s="84"/>
      <c r="E29" s="84"/>
      <c r="F29" s="85"/>
      <c r="G29" s="250"/>
      <c r="H29" s="248"/>
      <c r="I29" s="310"/>
      <c r="J29" s="311"/>
      <c r="K29" s="86"/>
      <c r="L29" s="84"/>
      <c r="M29" s="6">
        <f t="shared" si="0"/>
        <v>0</v>
      </c>
      <c r="N29" s="56"/>
      <c r="O29" s="57"/>
      <c r="P29" s="312">
        <f t="shared" si="2"/>
        <v>0</v>
      </c>
      <c r="Q29" s="314">
        <f t="shared" si="2"/>
        <v>0</v>
      </c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1:46" ht="30" customHeight="1" x14ac:dyDescent="0.2">
      <c r="A30" s="35"/>
      <c r="B30" s="7">
        <v>21</v>
      </c>
      <c r="C30" s="84"/>
      <c r="D30" s="84"/>
      <c r="E30" s="84"/>
      <c r="F30" s="85"/>
      <c r="G30" s="250"/>
      <c r="H30" s="248"/>
      <c r="I30" s="310"/>
      <c r="J30" s="311"/>
      <c r="K30" s="86"/>
      <c r="L30" s="84"/>
      <c r="M30" s="6">
        <f t="shared" si="0"/>
        <v>0</v>
      </c>
      <c r="N30" s="56"/>
      <c r="O30" s="57"/>
      <c r="P30" s="312">
        <f t="shared" si="2"/>
        <v>0</v>
      </c>
      <c r="Q30" s="314">
        <f t="shared" si="2"/>
        <v>0</v>
      </c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1:46" ht="30" customHeight="1" x14ac:dyDescent="0.2">
      <c r="A31" s="35"/>
      <c r="B31" s="7">
        <v>22</v>
      </c>
      <c r="C31" s="84"/>
      <c r="D31" s="84"/>
      <c r="E31" s="84"/>
      <c r="F31" s="85"/>
      <c r="G31" s="250"/>
      <c r="H31" s="248"/>
      <c r="I31" s="310"/>
      <c r="J31" s="311"/>
      <c r="K31" s="86"/>
      <c r="L31" s="84"/>
      <c r="M31" s="6">
        <f t="shared" si="0"/>
        <v>0</v>
      </c>
      <c r="N31" s="56"/>
      <c r="O31" s="57"/>
      <c r="P31" s="312">
        <f t="shared" si="2"/>
        <v>0</v>
      </c>
      <c r="Q31" s="314">
        <f t="shared" si="2"/>
        <v>0</v>
      </c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1:46" ht="30" customHeight="1" x14ac:dyDescent="0.2">
      <c r="A32" s="35"/>
      <c r="B32" s="7">
        <v>23</v>
      </c>
      <c r="C32" s="84"/>
      <c r="D32" s="84"/>
      <c r="E32" s="84"/>
      <c r="F32" s="85"/>
      <c r="G32" s="250"/>
      <c r="H32" s="248"/>
      <c r="I32" s="310"/>
      <c r="J32" s="311"/>
      <c r="K32" s="86"/>
      <c r="L32" s="84"/>
      <c r="M32" s="6">
        <f t="shared" si="0"/>
        <v>0</v>
      </c>
      <c r="N32" s="56"/>
      <c r="O32" s="57"/>
      <c r="P32" s="312">
        <f t="shared" si="2"/>
        <v>0</v>
      </c>
      <c r="Q32" s="314">
        <f t="shared" si="2"/>
        <v>0</v>
      </c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1:46" ht="30" customHeight="1" x14ac:dyDescent="0.2">
      <c r="A33" s="35"/>
      <c r="B33" s="7">
        <v>24</v>
      </c>
      <c r="C33" s="84"/>
      <c r="D33" s="84"/>
      <c r="E33" s="84"/>
      <c r="F33" s="85"/>
      <c r="G33" s="250"/>
      <c r="H33" s="248"/>
      <c r="I33" s="310"/>
      <c r="J33" s="311"/>
      <c r="K33" s="86"/>
      <c r="L33" s="84"/>
      <c r="M33" s="6">
        <f t="shared" si="0"/>
        <v>0</v>
      </c>
      <c r="N33" s="56"/>
      <c r="O33" s="57"/>
      <c r="P33" s="312">
        <f t="shared" si="2"/>
        <v>0</v>
      </c>
      <c r="Q33" s="314">
        <f t="shared" si="2"/>
        <v>0</v>
      </c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1:46" ht="30" customHeight="1" x14ac:dyDescent="0.2">
      <c r="A34" s="35"/>
      <c r="B34" s="7">
        <v>25</v>
      </c>
      <c r="C34" s="84"/>
      <c r="D34" s="84"/>
      <c r="E34" s="84"/>
      <c r="F34" s="85"/>
      <c r="G34" s="250"/>
      <c r="H34" s="248"/>
      <c r="I34" s="310"/>
      <c r="J34" s="311"/>
      <c r="K34" s="86"/>
      <c r="L34" s="84"/>
      <c r="M34" s="6">
        <f t="shared" si="0"/>
        <v>0</v>
      </c>
      <c r="N34" s="56"/>
      <c r="O34" s="57"/>
      <c r="P34" s="312">
        <f t="shared" si="2"/>
        <v>0</v>
      </c>
      <c r="Q34" s="314">
        <f t="shared" si="2"/>
        <v>0</v>
      </c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1:46" ht="30" customHeight="1" x14ac:dyDescent="0.2">
      <c r="A35" s="35"/>
      <c r="B35" s="7">
        <v>26</v>
      </c>
      <c r="C35" s="84"/>
      <c r="D35" s="84"/>
      <c r="E35" s="84"/>
      <c r="F35" s="85"/>
      <c r="G35" s="250"/>
      <c r="H35" s="248"/>
      <c r="I35" s="310"/>
      <c r="J35" s="311"/>
      <c r="K35" s="86"/>
      <c r="L35" s="84"/>
      <c r="M35" s="6">
        <f t="shared" si="0"/>
        <v>0</v>
      </c>
      <c r="N35" s="56"/>
      <c r="O35" s="57"/>
      <c r="P35" s="312">
        <f t="shared" si="2"/>
        <v>0</v>
      </c>
      <c r="Q35" s="314">
        <f t="shared" si="2"/>
        <v>0</v>
      </c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1:46" ht="30" customHeight="1" x14ac:dyDescent="0.2">
      <c r="A36" s="35"/>
      <c r="B36" s="7">
        <v>27</v>
      </c>
      <c r="C36" s="84"/>
      <c r="D36" s="84"/>
      <c r="E36" s="84"/>
      <c r="F36" s="85"/>
      <c r="G36" s="250"/>
      <c r="H36" s="248"/>
      <c r="I36" s="310"/>
      <c r="J36" s="311"/>
      <c r="K36" s="86"/>
      <c r="L36" s="84"/>
      <c r="M36" s="6">
        <f t="shared" si="0"/>
        <v>0</v>
      </c>
      <c r="N36" s="56"/>
      <c r="O36" s="57"/>
      <c r="P36" s="312">
        <f t="shared" si="2"/>
        <v>0</v>
      </c>
      <c r="Q36" s="314">
        <f t="shared" si="2"/>
        <v>0</v>
      </c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1:46" ht="30" customHeight="1" x14ac:dyDescent="0.2">
      <c r="A37" s="35"/>
      <c r="B37" s="7">
        <v>28</v>
      </c>
      <c r="C37" s="84"/>
      <c r="D37" s="84"/>
      <c r="E37" s="84"/>
      <c r="F37" s="85"/>
      <c r="G37" s="250"/>
      <c r="H37" s="248"/>
      <c r="I37" s="310"/>
      <c r="J37" s="311"/>
      <c r="K37" s="86"/>
      <c r="L37" s="84"/>
      <c r="M37" s="6">
        <f t="shared" si="0"/>
        <v>0</v>
      </c>
      <c r="N37" s="56"/>
      <c r="O37" s="57"/>
      <c r="P37" s="312">
        <f t="shared" si="2"/>
        <v>0</v>
      </c>
      <c r="Q37" s="314">
        <f t="shared" si="2"/>
        <v>0</v>
      </c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1:46" ht="30" customHeight="1" x14ac:dyDescent="0.2">
      <c r="A38" s="35"/>
      <c r="B38" s="7">
        <v>29</v>
      </c>
      <c r="C38" s="84"/>
      <c r="D38" s="84"/>
      <c r="E38" s="84"/>
      <c r="F38" s="85"/>
      <c r="G38" s="250"/>
      <c r="H38" s="248"/>
      <c r="I38" s="310"/>
      <c r="J38" s="311"/>
      <c r="K38" s="86"/>
      <c r="L38" s="84"/>
      <c r="M38" s="6">
        <f t="shared" si="0"/>
        <v>0</v>
      </c>
      <c r="N38" s="56"/>
      <c r="O38" s="57"/>
      <c r="P38" s="312">
        <f t="shared" si="2"/>
        <v>0</v>
      </c>
      <c r="Q38" s="314">
        <f t="shared" si="2"/>
        <v>0</v>
      </c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1:46" ht="30" customHeight="1" x14ac:dyDescent="0.2">
      <c r="A39" s="35"/>
      <c r="B39" s="7">
        <v>30</v>
      </c>
      <c r="C39" s="84"/>
      <c r="D39" s="84"/>
      <c r="E39" s="84"/>
      <c r="F39" s="85"/>
      <c r="G39" s="250"/>
      <c r="H39" s="248"/>
      <c r="I39" s="310"/>
      <c r="J39" s="311"/>
      <c r="K39" s="86"/>
      <c r="L39" s="84"/>
      <c r="M39" s="6">
        <f t="shared" si="0"/>
        <v>0</v>
      </c>
      <c r="N39" s="56"/>
      <c r="O39" s="57"/>
      <c r="P39" s="312">
        <f t="shared" si="2"/>
        <v>0</v>
      </c>
      <c r="Q39" s="314">
        <f t="shared" si="2"/>
        <v>0</v>
      </c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1:46" ht="30" customHeight="1" x14ac:dyDescent="0.2">
      <c r="A40" s="35"/>
      <c r="B40" s="7">
        <v>31</v>
      </c>
      <c r="C40" s="84"/>
      <c r="D40" s="84"/>
      <c r="E40" s="84"/>
      <c r="F40" s="85"/>
      <c r="G40" s="250"/>
      <c r="H40" s="248"/>
      <c r="I40" s="310"/>
      <c r="J40" s="311"/>
      <c r="K40" s="86"/>
      <c r="L40" s="84"/>
      <c r="M40" s="6">
        <f t="shared" si="0"/>
        <v>0</v>
      </c>
      <c r="N40" s="56"/>
      <c r="O40" s="57"/>
      <c r="P40" s="312">
        <f t="shared" si="2"/>
        <v>0</v>
      </c>
      <c r="Q40" s="314">
        <f t="shared" si="2"/>
        <v>0</v>
      </c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1:46" ht="30" customHeight="1" x14ac:dyDescent="0.2">
      <c r="A41" s="35"/>
      <c r="B41" s="7">
        <v>32</v>
      </c>
      <c r="C41" s="84"/>
      <c r="D41" s="84"/>
      <c r="E41" s="84"/>
      <c r="F41" s="85"/>
      <c r="G41" s="250"/>
      <c r="H41" s="248"/>
      <c r="I41" s="310"/>
      <c r="J41" s="311"/>
      <c r="K41" s="86"/>
      <c r="L41" s="84"/>
      <c r="M41" s="6">
        <f t="shared" si="0"/>
        <v>0</v>
      </c>
      <c r="N41" s="56"/>
      <c r="O41" s="57"/>
      <c r="P41" s="312">
        <f t="shared" si="2"/>
        <v>0</v>
      </c>
      <c r="Q41" s="314">
        <f t="shared" si="2"/>
        <v>0</v>
      </c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1:46" ht="30" customHeight="1" x14ac:dyDescent="0.2">
      <c r="A42" s="35"/>
      <c r="B42" s="7">
        <v>33</v>
      </c>
      <c r="C42" s="84"/>
      <c r="D42" s="84"/>
      <c r="E42" s="84"/>
      <c r="F42" s="85"/>
      <c r="G42" s="250"/>
      <c r="H42" s="248"/>
      <c r="I42" s="310"/>
      <c r="J42" s="311"/>
      <c r="K42" s="86"/>
      <c r="L42" s="84"/>
      <c r="M42" s="6">
        <f t="shared" si="0"/>
        <v>0</v>
      </c>
      <c r="N42" s="56"/>
      <c r="O42" s="57"/>
      <c r="P42" s="312">
        <f t="shared" si="2"/>
        <v>0</v>
      </c>
      <c r="Q42" s="314">
        <f t="shared" si="2"/>
        <v>0</v>
      </c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1:46" ht="30" customHeight="1" x14ac:dyDescent="0.2">
      <c r="A43" s="35"/>
      <c r="B43" s="7">
        <v>34</v>
      </c>
      <c r="C43" s="84"/>
      <c r="D43" s="84"/>
      <c r="E43" s="84"/>
      <c r="F43" s="85"/>
      <c r="G43" s="250"/>
      <c r="H43" s="248"/>
      <c r="I43" s="310"/>
      <c r="J43" s="311"/>
      <c r="K43" s="86"/>
      <c r="L43" s="84"/>
      <c r="M43" s="6">
        <f t="shared" si="0"/>
        <v>0</v>
      </c>
      <c r="N43" s="56"/>
      <c r="O43" s="57"/>
      <c r="P43" s="312">
        <f t="shared" si="2"/>
        <v>0</v>
      </c>
      <c r="Q43" s="314">
        <f t="shared" si="2"/>
        <v>0</v>
      </c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1:46" ht="30" customHeight="1" x14ac:dyDescent="0.2">
      <c r="A44" s="35"/>
      <c r="B44" s="7">
        <v>35</v>
      </c>
      <c r="C44" s="84"/>
      <c r="D44" s="84"/>
      <c r="E44" s="84"/>
      <c r="F44" s="85"/>
      <c r="G44" s="250"/>
      <c r="H44" s="248"/>
      <c r="I44" s="310"/>
      <c r="J44" s="311"/>
      <c r="K44" s="86"/>
      <c r="L44" s="84"/>
      <c r="M44" s="6">
        <f t="shared" si="0"/>
        <v>0</v>
      </c>
      <c r="N44" s="56"/>
      <c r="O44" s="57"/>
      <c r="P44" s="312">
        <f t="shared" si="2"/>
        <v>0</v>
      </c>
      <c r="Q44" s="314">
        <f t="shared" si="2"/>
        <v>0</v>
      </c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1:46" ht="30" customHeight="1" x14ac:dyDescent="0.2">
      <c r="A45" s="35"/>
      <c r="B45" s="7">
        <v>36</v>
      </c>
      <c r="C45" s="84"/>
      <c r="D45" s="84"/>
      <c r="E45" s="84"/>
      <c r="F45" s="85"/>
      <c r="G45" s="250"/>
      <c r="H45" s="248"/>
      <c r="I45" s="310"/>
      <c r="J45" s="311"/>
      <c r="K45" s="86"/>
      <c r="L45" s="84"/>
      <c r="M45" s="6">
        <f t="shared" si="0"/>
        <v>0</v>
      </c>
      <c r="N45" s="56"/>
      <c r="O45" s="57"/>
      <c r="P45" s="312">
        <f t="shared" si="2"/>
        <v>0</v>
      </c>
      <c r="Q45" s="314">
        <f t="shared" si="2"/>
        <v>0</v>
      </c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1:46" ht="30" customHeight="1" x14ac:dyDescent="0.2">
      <c r="A46" s="35"/>
      <c r="B46" s="7">
        <v>37</v>
      </c>
      <c r="C46" s="84"/>
      <c r="D46" s="84"/>
      <c r="E46" s="84"/>
      <c r="F46" s="85"/>
      <c r="G46" s="250"/>
      <c r="H46" s="248"/>
      <c r="I46" s="310"/>
      <c r="J46" s="311"/>
      <c r="K46" s="86"/>
      <c r="L46" s="84"/>
      <c r="M46" s="6">
        <f t="shared" si="0"/>
        <v>0</v>
      </c>
      <c r="N46" s="56"/>
      <c r="O46" s="57"/>
      <c r="P46" s="312">
        <f t="shared" si="2"/>
        <v>0</v>
      </c>
      <c r="Q46" s="314">
        <f t="shared" si="2"/>
        <v>0</v>
      </c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1:46" ht="30" customHeight="1" x14ac:dyDescent="0.2">
      <c r="A47" s="35"/>
      <c r="B47" s="7">
        <v>38</v>
      </c>
      <c r="C47" s="84"/>
      <c r="D47" s="84"/>
      <c r="E47" s="84"/>
      <c r="F47" s="85"/>
      <c r="G47" s="250"/>
      <c r="H47" s="248"/>
      <c r="I47" s="310"/>
      <c r="J47" s="311"/>
      <c r="K47" s="86"/>
      <c r="L47" s="84"/>
      <c r="M47" s="6">
        <f t="shared" si="0"/>
        <v>0</v>
      </c>
      <c r="N47" s="56"/>
      <c r="O47" s="57"/>
      <c r="P47" s="312">
        <f t="shared" si="2"/>
        <v>0</v>
      </c>
      <c r="Q47" s="314">
        <f t="shared" si="2"/>
        <v>0</v>
      </c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1:46" ht="30" customHeight="1" x14ac:dyDescent="0.2">
      <c r="A48" s="35"/>
      <c r="B48" s="7">
        <v>39</v>
      </c>
      <c r="C48" s="84"/>
      <c r="D48" s="84"/>
      <c r="E48" s="84"/>
      <c r="F48" s="85"/>
      <c r="G48" s="250"/>
      <c r="H48" s="248"/>
      <c r="I48" s="310"/>
      <c r="J48" s="311"/>
      <c r="K48" s="86"/>
      <c r="L48" s="84"/>
      <c r="M48" s="6">
        <f t="shared" si="0"/>
        <v>0</v>
      </c>
      <c r="N48" s="56"/>
      <c r="O48" s="57"/>
      <c r="P48" s="312">
        <f t="shared" si="2"/>
        <v>0</v>
      </c>
      <c r="Q48" s="314">
        <f t="shared" si="2"/>
        <v>0</v>
      </c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1:46" ht="30" customHeight="1" x14ac:dyDescent="0.2">
      <c r="A49" s="35"/>
      <c r="B49" s="7">
        <v>40</v>
      </c>
      <c r="C49" s="84"/>
      <c r="D49" s="84"/>
      <c r="E49" s="84"/>
      <c r="F49" s="85"/>
      <c r="G49" s="250"/>
      <c r="H49" s="248"/>
      <c r="I49" s="310"/>
      <c r="J49" s="311"/>
      <c r="K49" s="86"/>
      <c r="L49" s="84"/>
      <c r="M49" s="6">
        <f t="shared" si="0"/>
        <v>0</v>
      </c>
      <c r="N49" s="56"/>
      <c r="O49" s="57"/>
      <c r="P49" s="312">
        <f t="shared" si="2"/>
        <v>0</v>
      </c>
      <c r="Q49" s="314">
        <f t="shared" si="2"/>
        <v>0</v>
      </c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1:46" ht="30" customHeight="1" x14ac:dyDescent="0.2">
      <c r="A50" s="35"/>
      <c r="B50" s="7">
        <v>41</v>
      </c>
      <c r="C50" s="84"/>
      <c r="D50" s="84"/>
      <c r="E50" s="84"/>
      <c r="F50" s="85"/>
      <c r="G50" s="250"/>
      <c r="H50" s="248"/>
      <c r="I50" s="310"/>
      <c r="J50" s="311"/>
      <c r="K50" s="86"/>
      <c r="L50" s="84"/>
      <c r="M50" s="6">
        <f t="shared" si="0"/>
        <v>0</v>
      </c>
      <c r="N50" s="56"/>
      <c r="O50" s="57"/>
      <c r="P50" s="312">
        <f t="shared" si="2"/>
        <v>0</v>
      </c>
      <c r="Q50" s="314">
        <f t="shared" si="2"/>
        <v>0</v>
      </c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1:46" ht="30" customHeight="1" x14ac:dyDescent="0.2">
      <c r="A51" s="35"/>
      <c r="B51" s="7">
        <v>42</v>
      </c>
      <c r="C51" s="84"/>
      <c r="D51" s="84"/>
      <c r="E51" s="84"/>
      <c r="F51" s="85"/>
      <c r="G51" s="250"/>
      <c r="H51" s="248"/>
      <c r="I51" s="310"/>
      <c r="J51" s="311"/>
      <c r="K51" s="86"/>
      <c r="L51" s="84"/>
      <c r="M51" s="6">
        <f t="shared" si="0"/>
        <v>0</v>
      </c>
      <c r="N51" s="56"/>
      <c r="O51" s="57"/>
      <c r="P51" s="312">
        <f t="shared" si="2"/>
        <v>0</v>
      </c>
      <c r="Q51" s="314">
        <f t="shared" si="2"/>
        <v>0</v>
      </c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1:46" ht="30" customHeight="1" x14ac:dyDescent="0.2">
      <c r="A52" s="35"/>
      <c r="B52" s="7">
        <v>43</v>
      </c>
      <c r="C52" s="84"/>
      <c r="D52" s="84"/>
      <c r="E52" s="84"/>
      <c r="F52" s="85"/>
      <c r="G52" s="250"/>
      <c r="H52" s="248"/>
      <c r="I52" s="310"/>
      <c r="J52" s="311"/>
      <c r="K52" s="86"/>
      <c r="L52" s="84"/>
      <c r="M52" s="6">
        <f t="shared" si="0"/>
        <v>0</v>
      </c>
      <c r="N52" s="56"/>
      <c r="O52" s="57"/>
      <c r="P52" s="312">
        <f t="shared" si="2"/>
        <v>0</v>
      </c>
      <c r="Q52" s="314">
        <f t="shared" si="2"/>
        <v>0</v>
      </c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1:46" ht="30" customHeight="1" x14ac:dyDescent="0.2">
      <c r="A53" s="35"/>
      <c r="B53" s="7">
        <v>44</v>
      </c>
      <c r="C53" s="84"/>
      <c r="D53" s="84"/>
      <c r="E53" s="84"/>
      <c r="F53" s="85"/>
      <c r="G53" s="250"/>
      <c r="H53" s="248"/>
      <c r="I53" s="310"/>
      <c r="J53" s="311"/>
      <c r="K53" s="86"/>
      <c r="L53" s="84"/>
      <c r="M53" s="6">
        <f t="shared" si="0"/>
        <v>0</v>
      </c>
      <c r="N53" s="56"/>
      <c r="O53" s="57"/>
      <c r="P53" s="312">
        <f t="shared" si="2"/>
        <v>0</v>
      </c>
      <c r="Q53" s="314">
        <f t="shared" si="2"/>
        <v>0</v>
      </c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1:46" ht="30" customHeight="1" x14ac:dyDescent="0.2">
      <c r="A54" s="35"/>
      <c r="B54" s="7">
        <v>45</v>
      </c>
      <c r="C54" s="84"/>
      <c r="D54" s="84"/>
      <c r="E54" s="84"/>
      <c r="F54" s="85"/>
      <c r="G54" s="250"/>
      <c r="H54" s="248"/>
      <c r="I54" s="310"/>
      <c r="J54" s="311"/>
      <c r="K54" s="86"/>
      <c r="L54" s="84"/>
      <c r="M54" s="6">
        <f t="shared" si="0"/>
        <v>0</v>
      </c>
      <c r="N54" s="56"/>
      <c r="O54" s="57"/>
      <c r="P54" s="312">
        <f t="shared" si="2"/>
        <v>0</v>
      </c>
      <c r="Q54" s="314">
        <f t="shared" si="2"/>
        <v>0</v>
      </c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1:46" ht="30" customHeight="1" x14ac:dyDescent="0.2">
      <c r="A55" s="35"/>
      <c r="B55" s="7">
        <v>46</v>
      </c>
      <c r="C55" s="84"/>
      <c r="D55" s="84"/>
      <c r="E55" s="84"/>
      <c r="F55" s="85"/>
      <c r="G55" s="250"/>
      <c r="H55" s="248"/>
      <c r="I55" s="310"/>
      <c r="J55" s="311"/>
      <c r="K55" s="86"/>
      <c r="L55" s="84"/>
      <c r="M55" s="6">
        <f t="shared" si="0"/>
        <v>0</v>
      </c>
      <c r="N55" s="56"/>
      <c r="O55" s="57"/>
      <c r="P55" s="312">
        <f t="shared" si="2"/>
        <v>0</v>
      </c>
      <c r="Q55" s="314">
        <f t="shared" si="2"/>
        <v>0</v>
      </c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1:46" ht="30" customHeight="1" x14ac:dyDescent="0.2">
      <c r="A56" s="35"/>
      <c r="B56" s="7">
        <v>47</v>
      </c>
      <c r="C56" s="84"/>
      <c r="D56" s="84"/>
      <c r="E56" s="84"/>
      <c r="F56" s="85"/>
      <c r="G56" s="250"/>
      <c r="H56" s="248"/>
      <c r="I56" s="310"/>
      <c r="J56" s="311"/>
      <c r="K56" s="86"/>
      <c r="L56" s="84"/>
      <c r="M56" s="6">
        <f t="shared" si="0"/>
        <v>0</v>
      </c>
      <c r="N56" s="56"/>
      <c r="O56" s="57"/>
      <c r="P56" s="312">
        <f t="shared" si="2"/>
        <v>0</v>
      </c>
      <c r="Q56" s="314">
        <f t="shared" si="2"/>
        <v>0</v>
      </c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1:46" ht="30" customHeight="1" x14ac:dyDescent="0.2">
      <c r="A57" s="35"/>
      <c r="B57" s="7">
        <v>48</v>
      </c>
      <c r="C57" s="84"/>
      <c r="D57" s="84"/>
      <c r="E57" s="84"/>
      <c r="F57" s="85"/>
      <c r="G57" s="250"/>
      <c r="H57" s="248"/>
      <c r="I57" s="310"/>
      <c r="J57" s="311"/>
      <c r="K57" s="86"/>
      <c r="L57" s="84"/>
      <c r="M57" s="6">
        <f t="shared" si="0"/>
        <v>0</v>
      </c>
      <c r="N57" s="56"/>
      <c r="O57" s="57"/>
      <c r="P57" s="312">
        <f t="shared" si="2"/>
        <v>0</v>
      </c>
      <c r="Q57" s="314">
        <f t="shared" si="2"/>
        <v>0</v>
      </c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1:46" ht="30" customHeight="1" x14ac:dyDescent="0.2">
      <c r="A58" s="35"/>
      <c r="B58" s="7">
        <v>49</v>
      </c>
      <c r="C58" s="84"/>
      <c r="D58" s="84"/>
      <c r="E58" s="84"/>
      <c r="F58" s="85"/>
      <c r="G58" s="250"/>
      <c r="H58" s="248"/>
      <c r="I58" s="310"/>
      <c r="J58" s="311"/>
      <c r="K58" s="86"/>
      <c r="L58" s="84"/>
      <c r="M58" s="6">
        <f t="shared" si="0"/>
        <v>0</v>
      </c>
      <c r="N58" s="56"/>
      <c r="O58" s="57"/>
      <c r="P58" s="312">
        <f t="shared" si="2"/>
        <v>0</v>
      </c>
      <c r="Q58" s="314">
        <f t="shared" si="2"/>
        <v>0</v>
      </c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1:46" ht="30" customHeight="1" x14ac:dyDescent="0.2">
      <c r="A59" s="35"/>
      <c r="B59" s="7">
        <v>50</v>
      </c>
      <c r="C59" s="84"/>
      <c r="D59" s="84"/>
      <c r="E59" s="84"/>
      <c r="F59" s="85"/>
      <c r="G59" s="250"/>
      <c r="H59" s="248"/>
      <c r="I59" s="310"/>
      <c r="J59" s="311"/>
      <c r="K59" s="86"/>
      <c r="L59" s="84"/>
      <c r="M59" s="6">
        <f t="shared" si="0"/>
        <v>0</v>
      </c>
      <c r="N59" s="56"/>
      <c r="O59" s="57"/>
      <c r="P59" s="312">
        <f t="shared" si="2"/>
        <v>0</v>
      </c>
      <c r="Q59" s="314">
        <f t="shared" si="2"/>
        <v>0</v>
      </c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1:46" ht="30" customHeight="1" x14ac:dyDescent="0.2">
      <c r="A60" s="35"/>
      <c r="B60" s="7">
        <v>51</v>
      </c>
      <c r="C60" s="84"/>
      <c r="D60" s="84"/>
      <c r="E60" s="84"/>
      <c r="F60" s="85"/>
      <c r="G60" s="250"/>
      <c r="H60" s="248"/>
      <c r="I60" s="310"/>
      <c r="J60" s="311"/>
      <c r="K60" s="86"/>
      <c r="L60" s="84"/>
      <c r="M60" s="6">
        <f t="shared" si="0"/>
        <v>0</v>
      </c>
      <c r="N60" s="56"/>
      <c r="O60" s="57"/>
      <c r="P60" s="312">
        <f t="shared" si="2"/>
        <v>0</v>
      </c>
      <c r="Q60" s="314">
        <f t="shared" si="2"/>
        <v>0</v>
      </c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1:46" ht="30" customHeight="1" x14ac:dyDescent="0.2">
      <c r="A61" s="35"/>
      <c r="B61" s="7">
        <v>52</v>
      </c>
      <c r="C61" s="84"/>
      <c r="D61" s="84"/>
      <c r="E61" s="84"/>
      <c r="F61" s="85"/>
      <c r="G61" s="250"/>
      <c r="H61" s="248"/>
      <c r="I61" s="310"/>
      <c r="J61" s="311"/>
      <c r="K61" s="86"/>
      <c r="L61" s="84"/>
      <c r="M61" s="6">
        <f t="shared" si="0"/>
        <v>0</v>
      </c>
      <c r="N61" s="56"/>
      <c r="O61" s="57"/>
      <c r="P61" s="312">
        <f t="shared" si="2"/>
        <v>0</v>
      </c>
      <c r="Q61" s="314">
        <f t="shared" si="2"/>
        <v>0</v>
      </c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1:46" ht="30" customHeight="1" x14ac:dyDescent="0.2">
      <c r="A62" s="35"/>
      <c r="B62" s="7">
        <v>53</v>
      </c>
      <c r="C62" s="84"/>
      <c r="D62" s="84"/>
      <c r="E62" s="84"/>
      <c r="F62" s="85"/>
      <c r="G62" s="250"/>
      <c r="H62" s="248"/>
      <c r="I62" s="310"/>
      <c r="J62" s="311"/>
      <c r="K62" s="86"/>
      <c r="L62" s="84"/>
      <c r="M62" s="6">
        <f t="shared" si="0"/>
        <v>0</v>
      </c>
      <c r="N62" s="56"/>
      <c r="O62" s="57"/>
      <c r="P62" s="312">
        <f t="shared" si="2"/>
        <v>0</v>
      </c>
      <c r="Q62" s="314">
        <f t="shared" si="2"/>
        <v>0</v>
      </c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1:46" ht="30" customHeight="1" x14ac:dyDescent="0.2">
      <c r="A63" s="35"/>
      <c r="B63" s="7">
        <v>54</v>
      </c>
      <c r="C63" s="84"/>
      <c r="D63" s="84"/>
      <c r="E63" s="84"/>
      <c r="F63" s="85"/>
      <c r="G63" s="250"/>
      <c r="H63" s="248"/>
      <c r="I63" s="310"/>
      <c r="J63" s="311"/>
      <c r="K63" s="86"/>
      <c r="L63" s="84"/>
      <c r="M63" s="6">
        <f t="shared" si="0"/>
        <v>0</v>
      </c>
      <c r="N63" s="56"/>
      <c r="O63" s="57"/>
      <c r="P63" s="312">
        <f t="shared" si="2"/>
        <v>0</v>
      </c>
      <c r="Q63" s="314">
        <f t="shared" si="2"/>
        <v>0</v>
      </c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1:46" ht="30" customHeight="1" x14ac:dyDescent="0.2">
      <c r="A64" s="35"/>
      <c r="B64" s="7">
        <v>55</v>
      </c>
      <c r="C64" s="84"/>
      <c r="D64" s="84"/>
      <c r="E64" s="84"/>
      <c r="F64" s="85"/>
      <c r="G64" s="250"/>
      <c r="H64" s="248"/>
      <c r="I64" s="310"/>
      <c r="J64" s="311"/>
      <c r="K64" s="86"/>
      <c r="L64" s="84"/>
      <c r="M64" s="6">
        <f t="shared" si="0"/>
        <v>0</v>
      </c>
      <c r="N64" s="56"/>
      <c r="O64" s="57"/>
      <c r="P64" s="312">
        <f t="shared" si="2"/>
        <v>0</v>
      </c>
      <c r="Q64" s="314">
        <f t="shared" si="2"/>
        <v>0</v>
      </c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1:46" ht="30" customHeight="1" x14ac:dyDescent="0.2">
      <c r="A65" s="35"/>
      <c r="B65" s="7">
        <v>56</v>
      </c>
      <c r="C65" s="84"/>
      <c r="D65" s="84"/>
      <c r="E65" s="84"/>
      <c r="F65" s="85"/>
      <c r="G65" s="250"/>
      <c r="H65" s="248"/>
      <c r="I65" s="310"/>
      <c r="J65" s="311"/>
      <c r="K65" s="86"/>
      <c r="L65" s="84"/>
      <c r="M65" s="6">
        <f t="shared" si="0"/>
        <v>0</v>
      </c>
      <c r="N65" s="56"/>
      <c r="O65" s="57"/>
      <c r="P65" s="312">
        <f t="shared" si="2"/>
        <v>0</v>
      </c>
      <c r="Q65" s="314">
        <f t="shared" si="2"/>
        <v>0</v>
      </c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1:46" ht="30" customHeight="1" x14ac:dyDescent="0.2">
      <c r="A66" s="35"/>
      <c r="B66" s="7">
        <v>57</v>
      </c>
      <c r="C66" s="84"/>
      <c r="D66" s="84"/>
      <c r="E66" s="84"/>
      <c r="F66" s="85"/>
      <c r="G66" s="250"/>
      <c r="H66" s="248"/>
      <c r="I66" s="310"/>
      <c r="J66" s="311"/>
      <c r="K66" s="86"/>
      <c r="L66" s="84"/>
      <c r="M66" s="6">
        <f t="shared" si="0"/>
        <v>0</v>
      </c>
      <c r="N66" s="56"/>
      <c r="O66" s="57"/>
      <c r="P66" s="312">
        <f t="shared" si="2"/>
        <v>0</v>
      </c>
      <c r="Q66" s="314">
        <f t="shared" si="2"/>
        <v>0</v>
      </c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1:46" ht="30" customHeight="1" x14ac:dyDescent="0.2">
      <c r="A67" s="35"/>
      <c r="B67" s="7">
        <v>58</v>
      </c>
      <c r="C67" s="84"/>
      <c r="D67" s="84"/>
      <c r="E67" s="84"/>
      <c r="F67" s="85"/>
      <c r="G67" s="250"/>
      <c r="H67" s="248"/>
      <c r="I67" s="310"/>
      <c r="J67" s="311"/>
      <c r="K67" s="86"/>
      <c r="L67" s="84"/>
      <c r="M67" s="6">
        <f t="shared" si="0"/>
        <v>0</v>
      </c>
      <c r="N67" s="56"/>
      <c r="O67" s="57"/>
      <c r="P67" s="312">
        <f t="shared" si="2"/>
        <v>0</v>
      </c>
      <c r="Q67" s="314">
        <f t="shared" si="2"/>
        <v>0</v>
      </c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1:46" ht="30" customHeight="1" x14ac:dyDescent="0.2">
      <c r="A68" s="35"/>
      <c r="B68" s="7">
        <v>59</v>
      </c>
      <c r="C68" s="84"/>
      <c r="D68" s="84"/>
      <c r="E68" s="84"/>
      <c r="F68" s="85"/>
      <c r="G68" s="250"/>
      <c r="H68" s="248"/>
      <c r="I68" s="310"/>
      <c r="J68" s="311"/>
      <c r="K68" s="86"/>
      <c r="L68" s="84"/>
      <c r="M68" s="6">
        <f t="shared" si="0"/>
        <v>0</v>
      </c>
      <c r="N68" s="56"/>
      <c r="O68" s="57"/>
      <c r="P68" s="312">
        <f t="shared" si="2"/>
        <v>0</v>
      </c>
      <c r="Q68" s="314">
        <f t="shared" si="2"/>
        <v>0</v>
      </c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1:46" ht="30" customHeight="1" x14ac:dyDescent="0.2">
      <c r="A69" s="35"/>
      <c r="B69" s="7">
        <v>60</v>
      </c>
      <c r="C69" s="84"/>
      <c r="D69" s="84"/>
      <c r="E69" s="84"/>
      <c r="F69" s="85"/>
      <c r="G69" s="250"/>
      <c r="H69" s="248"/>
      <c r="I69" s="310"/>
      <c r="J69" s="311"/>
      <c r="K69" s="86"/>
      <c r="L69" s="84"/>
      <c r="M69" s="6">
        <f t="shared" si="0"/>
        <v>0</v>
      </c>
      <c r="N69" s="56"/>
      <c r="O69" s="57"/>
      <c r="P69" s="312">
        <f t="shared" si="2"/>
        <v>0</v>
      </c>
      <c r="Q69" s="314">
        <f t="shared" si="2"/>
        <v>0</v>
      </c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1:46" ht="30" customHeight="1" x14ac:dyDescent="0.2">
      <c r="A70" s="35"/>
      <c r="B70" s="7">
        <v>61</v>
      </c>
      <c r="C70" s="84"/>
      <c r="D70" s="84"/>
      <c r="E70" s="84"/>
      <c r="F70" s="85"/>
      <c r="G70" s="250"/>
      <c r="H70" s="248"/>
      <c r="I70" s="310"/>
      <c r="J70" s="311"/>
      <c r="K70" s="86"/>
      <c r="L70" s="84"/>
      <c r="M70" s="6">
        <f t="shared" si="0"/>
        <v>0</v>
      </c>
      <c r="N70" s="56"/>
      <c r="O70" s="57"/>
      <c r="P70" s="312">
        <f t="shared" si="2"/>
        <v>0</v>
      </c>
      <c r="Q70" s="314">
        <f t="shared" si="2"/>
        <v>0</v>
      </c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1:46" ht="30" customHeight="1" x14ac:dyDescent="0.2">
      <c r="A71" s="35"/>
      <c r="B71" s="7">
        <v>62</v>
      </c>
      <c r="C71" s="84"/>
      <c r="D71" s="84"/>
      <c r="E71" s="84"/>
      <c r="F71" s="85"/>
      <c r="G71" s="250"/>
      <c r="H71" s="248"/>
      <c r="I71" s="310"/>
      <c r="J71" s="311"/>
      <c r="K71" s="86"/>
      <c r="L71" s="84"/>
      <c r="M71" s="6">
        <f t="shared" si="0"/>
        <v>0</v>
      </c>
      <c r="N71" s="56"/>
      <c r="O71" s="57"/>
      <c r="P71" s="312">
        <f t="shared" si="2"/>
        <v>0</v>
      </c>
      <c r="Q71" s="314">
        <f t="shared" si="2"/>
        <v>0</v>
      </c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1:46" ht="30" customHeight="1" x14ac:dyDescent="0.2">
      <c r="A72" s="35"/>
      <c r="B72" s="7">
        <v>63</v>
      </c>
      <c r="C72" s="84"/>
      <c r="D72" s="84"/>
      <c r="E72" s="84"/>
      <c r="F72" s="85"/>
      <c r="G72" s="250"/>
      <c r="H72" s="248"/>
      <c r="I72" s="310"/>
      <c r="J72" s="311"/>
      <c r="K72" s="86"/>
      <c r="L72" s="84"/>
      <c r="M72" s="6">
        <f t="shared" si="0"/>
        <v>0</v>
      </c>
      <c r="N72" s="56"/>
      <c r="O72" s="57"/>
      <c r="P72" s="312">
        <f t="shared" si="2"/>
        <v>0</v>
      </c>
      <c r="Q72" s="314">
        <f t="shared" si="2"/>
        <v>0</v>
      </c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1:46" ht="30" customHeight="1" x14ac:dyDescent="0.2">
      <c r="A73" s="35"/>
      <c r="B73" s="7">
        <v>64</v>
      </c>
      <c r="C73" s="84"/>
      <c r="D73" s="84"/>
      <c r="E73" s="84"/>
      <c r="F73" s="85"/>
      <c r="G73" s="250"/>
      <c r="H73" s="248"/>
      <c r="I73" s="310"/>
      <c r="J73" s="311"/>
      <c r="K73" s="86"/>
      <c r="L73" s="84"/>
      <c r="M73" s="6">
        <f t="shared" si="0"/>
        <v>0</v>
      </c>
      <c r="N73" s="56"/>
      <c r="O73" s="57"/>
      <c r="P73" s="312">
        <f t="shared" si="2"/>
        <v>0</v>
      </c>
      <c r="Q73" s="314">
        <f t="shared" si="2"/>
        <v>0</v>
      </c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1:46" ht="30" customHeight="1" x14ac:dyDescent="0.2">
      <c r="A74" s="35"/>
      <c r="B74" s="7">
        <v>65</v>
      </c>
      <c r="C74" s="84"/>
      <c r="D74" s="84"/>
      <c r="E74" s="84"/>
      <c r="F74" s="85"/>
      <c r="G74" s="250"/>
      <c r="H74" s="248"/>
      <c r="I74" s="310"/>
      <c r="J74" s="311"/>
      <c r="K74" s="86"/>
      <c r="L74" s="84"/>
      <c r="M74" s="6">
        <f t="shared" si="0"/>
        <v>0</v>
      </c>
      <c r="N74" s="56"/>
      <c r="O74" s="57"/>
      <c r="P74" s="312">
        <f t="shared" si="2"/>
        <v>0</v>
      </c>
      <c r="Q74" s="314">
        <f t="shared" si="2"/>
        <v>0</v>
      </c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1:46" ht="30" customHeight="1" x14ac:dyDescent="0.2">
      <c r="A75" s="35"/>
      <c r="B75" s="7">
        <v>66</v>
      </c>
      <c r="C75" s="84"/>
      <c r="D75" s="84"/>
      <c r="E75" s="84"/>
      <c r="F75" s="85"/>
      <c r="G75" s="250"/>
      <c r="H75" s="248"/>
      <c r="I75" s="310"/>
      <c r="J75" s="311"/>
      <c r="K75" s="86"/>
      <c r="L75" s="84"/>
      <c r="M75" s="6">
        <f t="shared" si="0"/>
        <v>0</v>
      </c>
      <c r="N75" s="56"/>
      <c r="O75" s="57"/>
      <c r="P75" s="312">
        <f t="shared" ref="P75:Q138" si="30">IF(I75=70,G75*1,0)</f>
        <v>0</v>
      </c>
      <c r="Q75" s="314">
        <f t="shared" si="30"/>
        <v>0</v>
      </c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1:46" ht="30" customHeight="1" x14ac:dyDescent="0.2">
      <c r="A76" s="35"/>
      <c r="B76" s="7">
        <v>67</v>
      </c>
      <c r="C76" s="84"/>
      <c r="D76" s="84"/>
      <c r="E76" s="84"/>
      <c r="F76" s="85"/>
      <c r="G76" s="250"/>
      <c r="H76" s="248"/>
      <c r="I76" s="310"/>
      <c r="J76" s="311"/>
      <c r="K76" s="86"/>
      <c r="L76" s="84"/>
      <c r="M76" s="6">
        <f t="shared" si="0"/>
        <v>0</v>
      </c>
      <c r="N76" s="56"/>
      <c r="O76" s="57"/>
      <c r="P76" s="312">
        <f t="shared" si="30"/>
        <v>0</v>
      </c>
      <c r="Q76" s="314">
        <f t="shared" si="30"/>
        <v>0</v>
      </c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1:46" ht="30" customHeight="1" x14ac:dyDescent="0.2">
      <c r="A77" s="35"/>
      <c r="B77" s="7">
        <v>68</v>
      </c>
      <c r="C77" s="84"/>
      <c r="D77" s="84"/>
      <c r="E77" s="84"/>
      <c r="F77" s="85"/>
      <c r="G77" s="250"/>
      <c r="H77" s="248"/>
      <c r="I77" s="310"/>
      <c r="J77" s="311"/>
      <c r="K77" s="86"/>
      <c r="L77" s="84"/>
      <c r="M77" s="6">
        <f t="shared" si="0"/>
        <v>0</v>
      </c>
      <c r="N77" s="56"/>
      <c r="O77" s="57"/>
      <c r="P77" s="312">
        <f t="shared" si="30"/>
        <v>0</v>
      </c>
      <c r="Q77" s="314">
        <f t="shared" si="30"/>
        <v>0</v>
      </c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1:46" ht="30" customHeight="1" x14ac:dyDescent="0.2">
      <c r="A78" s="35"/>
      <c r="B78" s="7">
        <v>69</v>
      </c>
      <c r="C78" s="84"/>
      <c r="D78" s="84"/>
      <c r="E78" s="84"/>
      <c r="F78" s="85"/>
      <c r="G78" s="250"/>
      <c r="H78" s="248"/>
      <c r="I78" s="310"/>
      <c r="J78" s="311"/>
      <c r="K78" s="86"/>
      <c r="L78" s="84"/>
      <c r="M78" s="6">
        <f t="shared" si="0"/>
        <v>0</v>
      </c>
      <c r="N78" s="56"/>
      <c r="O78" s="57"/>
      <c r="P78" s="312">
        <f t="shared" si="30"/>
        <v>0</v>
      </c>
      <c r="Q78" s="314">
        <f t="shared" si="30"/>
        <v>0</v>
      </c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1:46" ht="30" customHeight="1" x14ac:dyDescent="0.2">
      <c r="A79" s="35"/>
      <c r="B79" s="7">
        <v>70</v>
      </c>
      <c r="C79" s="84"/>
      <c r="D79" s="84"/>
      <c r="E79" s="84"/>
      <c r="F79" s="85"/>
      <c r="G79" s="250"/>
      <c r="H79" s="248"/>
      <c r="I79" s="310"/>
      <c r="J79" s="311"/>
      <c r="K79" s="86"/>
      <c r="L79" s="84"/>
      <c r="M79" s="6">
        <f t="shared" si="0"/>
        <v>0</v>
      </c>
      <c r="N79" s="56"/>
      <c r="O79" s="57"/>
      <c r="P79" s="312">
        <f t="shared" si="30"/>
        <v>0</v>
      </c>
      <c r="Q79" s="314">
        <f t="shared" si="30"/>
        <v>0</v>
      </c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1:46" ht="30" customHeight="1" x14ac:dyDescent="0.2">
      <c r="A80" s="35"/>
      <c r="B80" s="7">
        <v>71</v>
      </c>
      <c r="C80" s="84"/>
      <c r="D80" s="84"/>
      <c r="E80" s="84"/>
      <c r="F80" s="85"/>
      <c r="G80" s="250"/>
      <c r="H80" s="248"/>
      <c r="I80" s="310"/>
      <c r="J80" s="311"/>
      <c r="K80" s="86"/>
      <c r="L80" s="84"/>
      <c r="M80" s="6">
        <f t="shared" si="0"/>
        <v>0</v>
      </c>
      <c r="N80" s="56"/>
      <c r="O80" s="57"/>
      <c r="P80" s="312">
        <f t="shared" si="30"/>
        <v>0</v>
      </c>
      <c r="Q80" s="314">
        <f t="shared" si="30"/>
        <v>0</v>
      </c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1:46" ht="30" customHeight="1" x14ac:dyDescent="0.2">
      <c r="A81" s="35"/>
      <c r="B81" s="7">
        <v>72</v>
      </c>
      <c r="C81" s="84"/>
      <c r="D81" s="84"/>
      <c r="E81" s="84"/>
      <c r="F81" s="85"/>
      <c r="G81" s="250"/>
      <c r="H81" s="248"/>
      <c r="I81" s="310"/>
      <c r="J81" s="311"/>
      <c r="K81" s="86"/>
      <c r="L81" s="84"/>
      <c r="M81" s="6">
        <f t="shared" si="0"/>
        <v>0</v>
      </c>
      <c r="N81" s="56"/>
      <c r="O81" s="57"/>
      <c r="P81" s="312">
        <f t="shared" si="30"/>
        <v>0</v>
      </c>
      <c r="Q81" s="314">
        <f t="shared" si="30"/>
        <v>0</v>
      </c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1:46" ht="30" customHeight="1" x14ac:dyDescent="0.2">
      <c r="A82" s="35"/>
      <c r="B82" s="7">
        <v>73</v>
      </c>
      <c r="C82" s="84"/>
      <c r="D82" s="84"/>
      <c r="E82" s="84"/>
      <c r="F82" s="85"/>
      <c r="G82" s="250"/>
      <c r="H82" s="248"/>
      <c r="I82" s="310"/>
      <c r="J82" s="311"/>
      <c r="K82" s="86"/>
      <c r="L82" s="84"/>
      <c r="M82" s="6">
        <f t="shared" si="0"/>
        <v>0</v>
      </c>
      <c r="N82" s="56"/>
      <c r="O82" s="57"/>
      <c r="P82" s="312">
        <f t="shared" si="30"/>
        <v>0</v>
      </c>
      <c r="Q82" s="314">
        <f t="shared" si="30"/>
        <v>0</v>
      </c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1:46" ht="30" customHeight="1" x14ac:dyDescent="0.2">
      <c r="A83" s="35"/>
      <c r="B83" s="7">
        <v>74</v>
      </c>
      <c r="C83" s="84"/>
      <c r="D83" s="84"/>
      <c r="E83" s="84"/>
      <c r="F83" s="85"/>
      <c r="G83" s="250"/>
      <c r="H83" s="248"/>
      <c r="I83" s="310"/>
      <c r="J83" s="311"/>
      <c r="K83" s="86"/>
      <c r="L83" s="84"/>
      <c r="M83" s="6">
        <f t="shared" si="0"/>
        <v>0</v>
      </c>
      <c r="N83" s="56"/>
      <c r="O83" s="57"/>
      <c r="P83" s="312">
        <f t="shared" si="30"/>
        <v>0</v>
      </c>
      <c r="Q83" s="314">
        <f t="shared" si="30"/>
        <v>0</v>
      </c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1:46" ht="30" customHeight="1" x14ac:dyDescent="0.2">
      <c r="A84" s="35"/>
      <c r="B84" s="7">
        <v>75</v>
      </c>
      <c r="C84" s="84"/>
      <c r="D84" s="84"/>
      <c r="E84" s="84"/>
      <c r="F84" s="85"/>
      <c r="G84" s="250"/>
      <c r="H84" s="248"/>
      <c r="I84" s="310"/>
      <c r="J84" s="311"/>
      <c r="K84" s="86"/>
      <c r="L84" s="84"/>
      <c r="M84" s="6">
        <f t="shared" si="0"/>
        <v>0</v>
      </c>
      <c r="N84" s="56"/>
      <c r="O84" s="57"/>
      <c r="P84" s="312">
        <f t="shared" si="30"/>
        <v>0</v>
      </c>
      <c r="Q84" s="314">
        <f t="shared" si="30"/>
        <v>0</v>
      </c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1:46" ht="30" customHeight="1" x14ac:dyDescent="0.2">
      <c r="A85" s="35"/>
      <c r="B85" s="7">
        <v>76</v>
      </c>
      <c r="C85" s="84"/>
      <c r="D85" s="84"/>
      <c r="E85" s="84"/>
      <c r="F85" s="85"/>
      <c r="G85" s="250"/>
      <c r="H85" s="248"/>
      <c r="I85" s="310"/>
      <c r="J85" s="311"/>
      <c r="K85" s="86"/>
      <c r="L85" s="84"/>
      <c r="M85" s="6">
        <f t="shared" si="0"/>
        <v>0</v>
      </c>
      <c r="N85" s="56"/>
      <c r="O85" s="57"/>
      <c r="P85" s="312">
        <f t="shared" si="30"/>
        <v>0</v>
      </c>
      <c r="Q85" s="314">
        <f t="shared" si="30"/>
        <v>0</v>
      </c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1:46" ht="30" customHeight="1" x14ac:dyDescent="0.2">
      <c r="A86" s="35"/>
      <c r="B86" s="7">
        <v>77</v>
      </c>
      <c r="C86" s="84"/>
      <c r="D86" s="84"/>
      <c r="E86" s="84"/>
      <c r="F86" s="85"/>
      <c r="G86" s="250"/>
      <c r="H86" s="248"/>
      <c r="I86" s="310"/>
      <c r="J86" s="311"/>
      <c r="K86" s="86"/>
      <c r="L86" s="84"/>
      <c r="M86" s="6">
        <f t="shared" si="0"/>
        <v>0</v>
      </c>
      <c r="N86" s="56"/>
      <c r="O86" s="57"/>
      <c r="P86" s="312">
        <f t="shared" si="30"/>
        <v>0</v>
      </c>
      <c r="Q86" s="314">
        <f t="shared" si="30"/>
        <v>0</v>
      </c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1:46" ht="30" customHeight="1" x14ac:dyDescent="0.2">
      <c r="A87" s="35"/>
      <c r="B87" s="7">
        <v>78</v>
      </c>
      <c r="C87" s="84"/>
      <c r="D87" s="84"/>
      <c r="E87" s="84"/>
      <c r="F87" s="85"/>
      <c r="G87" s="250"/>
      <c r="H87" s="248"/>
      <c r="I87" s="310"/>
      <c r="J87" s="311"/>
      <c r="K87" s="86"/>
      <c r="L87" s="84"/>
      <c r="M87" s="6">
        <f t="shared" si="0"/>
        <v>0</v>
      </c>
      <c r="N87" s="56"/>
      <c r="O87" s="57"/>
      <c r="P87" s="312">
        <f t="shared" si="30"/>
        <v>0</v>
      </c>
      <c r="Q87" s="314">
        <f t="shared" si="30"/>
        <v>0</v>
      </c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1:46" ht="30" customHeight="1" x14ac:dyDescent="0.2">
      <c r="A88" s="35"/>
      <c r="B88" s="7">
        <v>79</v>
      </c>
      <c r="C88" s="84"/>
      <c r="D88" s="84"/>
      <c r="E88" s="84"/>
      <c r="F88" s="85"/>
      <c r="G88" s="250"/>
      <c r="H88" s="248"/>
      <c r="I88" s="310"/>
      <c r="J88" s="311"/>
      <c r="K88" s="86"/>
      <c r="L88" s="84"/>
      <c r="M88" s="6">
        <f t="shared" si="0"/>
        <v>0</v>
      </c>
      <c r="N88" s="56"/>
      <c r="O88" s="57"/>
      <c r="P88" s="312">
        <f t="shared" si="30"/>
        <v>0</v>
      </c>
      <c r="Q88" s="314">
        <f t="shared" si="30"/>
        <v>0</v>
      </c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1:46" ht="30" customHeight="1" x14ac:dyDescent="0.2">
      <c r="A89" s="35"/>
      <c r="B89" s="7">
        <v>80</v>
      </c>
      <c r="C89" s="84"/>
      <c r="D89" s="84"/>
      <c r="E89" s="84"/>
      <c r="F89" s="85"/>
      <c r="G89" s="250"/>
      <c r="H89" s="248"/>
      <c r="I89" s="310"/>
      <c r="J89" s="311"/>
      <c r="K89" s="86"/>
      <c r="L89" s="84"/>
      <c r="M89" s="6">
        <f t="shared" si="0"/>
        <v>0</v>
      </c>
      <c r="N89" s="56"/>
      <c r="O89" s="57"/>
      <c r="P89" s="312">
        <f t="shared" si="30"/>
        <v>0</v>
      </c>
      <c r="Q89" s="314">
        <f t="shared" si="30"/>
        <v>0</v>
      </c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1:46" ht="30" customHeight="1" x14ac:dyDescent="0.2">
      <c r="A90" s="35"/>
      <c r="B90" s="7">
        <v>81</v>
      </c>
      <c r="C90" s="84"/>
      <c r="D90" s="84"/>
      <c r="E90" s="84"/>
      <c r="F90" s="85"/>
      <c r="G90" s="250"/>
      <c r="H90" s="248"/>
      <c r="I90" s="310"/>
      <c r="J90" s="311"/>
      <c r="K90" s="86"/>
      <c r="L90" s="84"/>
      <c r="M90" s="6">
        <f t="shared" si="0"/>
        <v>0</v>
      </c>
      <c r="N90" s="56"/>
      <c r="O90" s="57"/>
      <c r="P90" s="312">
        <f t="shared" si="30"/>
        <v>0</v>
      </c>
      <c r="Q90" s="314">
        <f t="shared" si="30"/>
        <v>0</v>
      </c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1:46" ht="30" customHeight="1" x14ac:dyDescent="0.2">
      <c r="A91" s="35"/>
      <c r="B91" s="7">
        <v>82</v>
      </c>
      <c r="C91" s="84"/>
      <c r="D91" s="84"/>
      <c r="E91" s="84"/>
      <c r="F91" s="85"/>
      <c r="G91" s="250"/>
      <c r="H91" s="248"/>
      <c r="I91" s="310"/>
      <c r="J91" s="311"/>
      <c r="K91" s="86"/>
      <c r="L91" s="84"/>
      <c r="M91" s="6">
        <f t="shared" si="0"/>
        <v>0</v>
      </c>
      <c r="N91" s="56"/>
      <c r="O91" s="57"/>
      <c r="P91" s="312">
        <f t="shared" si="30"/>
        <v>0</v>
      </c>
      <c r="Q91" s="314">
        <f t="shared" si="30"/>
        <v>0</v>
      </c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1:46" ht="30" customHeight="1" x14ac:dyDescent="0.2">
      <c r="A92" s="35"/>
      <c r="B92" s="7">
        <v>83</v>
      </c>
      <c r="C92" s="84"/>
      <c r="D92" s="84"/>
      <c r="E92" s="84"/>
      <c r="F92" s="85"/>
      <c r="G92" s="250"/>
      <c r="H92" s="248"/>
      <c r="I92" s="310"/>
      <c r="J92" s="311"/>
      <c r="K92" s="86"/>
      <c r="L92" s="84"/>
      <c r="M92" s="6">
        <f t="shared" si="0"/>
        <v>0</v>
      </c>
      <c r="N92" s="56"/>
      <c r="O92" s="57"/>
      <c r="P92" s="312">
        <f t="shared" si="30"/>
        <v>0</v>
      </c>
      <c r="Q92" s="314">
        <f t="shared" si="30"/>
        <v>0</v>
      </c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1:46" ht="30" customHeight="1" x14ac:dyDescent="0.2">
      <c r="A93" s="35"/>
      <c r="B93" s="7">
        <v>84</v>
      </c>
      <c r="C93" s="84"/>
      <c r="D93" s="84"/>
      <c r="E93" s="84"/>
      <c r="F93" s="85"/>
      <c r="G93" s="250"/>
      <c r="H93" s="248"/>
      <c r="I93" s="310"/>
      <c r="J93" s="311"/>
      <c r="K93" s="86"/>
      <c r="L93" s="84"/>
      <c r="M93" s="6">
        <f t="shared" si="0"/>
        <v>0</v>
      </c>
      <c r="N93" s="56"/>
      <c r="O93" s="57"/>
      <c r="P93" s="312">
        <f t="shared" si="30"/>
        <v>0</v>
      </c>
      <c r="Q93" s="314">
        <f t="shared" si="30"/>
        <v>0</v>
      </c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1:46" ht="30" customHeight="1" x14ac:dyDescent="0.2">
      <c r="A94" s="35"/>
      <c r="B94" s="7">
        <v>85</v>
      </c>
      <c r="C94" s="84"/>
      <c r="D94" s="84"/>
      <c r="E94" s="84"/>
      <c r="F94" s="85"/>
      <c r="G94" s="250"/>
      <c r="H94" s="248"/>
      <c r="I94" s="310"/>
      <c r="J94" s="311"/>
      <c r="K94" s="86"/>
      <c r="L94" s="84"/>
      <c r="M94" s="6">
        <f t="shared" si="0"/>
        <v>0</v>
      </c>
      <c r="N94" s="56"/>
      <c r="O94" s="57"/>
      <c r="P94" s="312">
        <f t="shared" si="30"/>
        <v>0</v>
      </c>
      <c r="Q94" s="314">
        <f t="shared" si="30"/>
        <v>0</v>
      </c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1:46" ht="30" customHeight="1" x14ac:dyDescent="0.2">
      <c r="A95" s="35"/>
      <c r="B95" s="7">
        <v>86</v>
      </c>
      <c r="C95" s="84"/>
      <c r="D95" s="84"/>
      <c r="E95" s="84"/>
      <c r="F95" s="85"/>
      <c r="G95" s="250"/>
      <c r="H95" s="248"/>
      <c r="I95" s="310"/>
      <c r="J95" s="311"/>
      <c r="K95" s="86"/>
      <c r="L95" s="84"/>
      <c r="M95" s="6">
        <f t="shared" si="0"/>
        <v>0</v>
      </c>
      <c r="N95" s="56"/>
      <c r="O95" s="57"/>
      <c r="P95" s="312">
        <f t="shared" si="30"/>
        <v>0</v>
      </c>
      <c r="Q95" s="314">
        <f t="shared" si="30"/>
        <v>0</v>
      </c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1:46" ht="30" customHeight="1" x14ac:dyDescent="0.2">
      <c r="A96" s="35"/>
      <c r="B96" s="7">
        <v>87</v>
      </c>
      <c r="C96" s="84"/>
      <c r="D96" s="84"/>
      <c r="E96" s="84"/>
      <c r="F96" s="85"/>
      <c r="G96" s="250"/>
      <c r="H96" s="248"/>
      <c r="I96" s="310"/>
      <c r="J96" s="311"/>
      <c r="K96" s="86"/>
      <c r="L96" s="84"/>
      <c r="M96" s="6">
        <f t="shared" si="0"/>
        <v>0</v>
      </c>
      <c r="N96" s="56"/>
      <c r="O96" s="57"/>
      <c r="P96" s="312">
        <f t="shared" si="30"/>
        <v>0</v>
      </c>
      <c r="Q96" s="314">
        <f t="shared" si="30"/>
        <v>0</v>
      </c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1:46" ht="30" customHeight="1" x14ac:dyDescent="0.2">
      <c r="A97" s="35"/>
      <c r="B97" s="7">
        <v>88</v>
      </c>
      <c r="C97" s="84"/>
      <c r="D97" s="84"/>
      <c r="E97" s="84"/>
      <c r="F97" s="85"/>
      <c r="G97" s="250"/>
      <c r="H97" s="248"/>
      <c r="I97" s="310"/>
      <c r="J97" s="311"/>
      <c r="K97" s="86"/>
      <c r="L97" s="84"/>
      <c r="M97" s="6">
        <f t="shared" si="0"/>
        <v>0</v>
      </c>
      <c r="N97" s="56"/>
      <c r="O97" s="57"/>
      <c r="P97" s="312">
        <f t="shared" si="30"/>
        <v>0</v>
      </c>
      <c r="Q97" s="314">
        <f t="shared" si="30"/>
        <v>0</v>
      </c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1:46" ht="30" customHeight="1" x14ac:dyDescent="0.2">
      <c r="A98" s="35"/>
      <c r="B98" s="7">
        <v>89</v>
      </c>
      <c r="C98" s="84"/>
      <c r="D98" s="84"/>
      <c r="E98" s="84"/>
      <c r="F98" s="85"/>
      <c r="G98" s="250"/>
      <c r="H98" s="248"/>
      <c r="I98" s="310"/>
      <c r="J98" s="311"/>
      <c r="K98" s="86"/>
      <c r="L98" s="84"/>
      <c r="M98" s="6">
        <f t="shared" si="0"/>
        <v>0</v>
      </c>
      <c r="N98" s="56"/>
      <c r="O98" s="57"/>
      <c r="P98" s="312">
        <f t="shared" si="30"/>
        <v>0</v>
      </c>
      <c r="Q98" s="314">
        <f t="shared" si="30"/>
        <v>0</v>
      </c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1:46" ht="30" customHeight="1" x14ac:dyDescent="0.2">
      <c r="A99" s="35"/>
      <c r="B99" s="7">
        <v>90</v>
      </c>
      <c r="C99" s="84"/>
      <c r="D99" s="84"/>
      <c r="E99" s="84"/>
      <c r="F99" s="85"/>
      <c r="G99" s="250"/>
      <c r="H99" s="248"/>
      <c r="I99" s="310"/>
      <c r="J99" s="311"/>
      <c r="K99" s="86"/>
      <c r="L99" s="84"/>
      <c r="M99" s="6">
        <f t="shared" si="0"/>
        <v>0</v>
      </c>
      <c r="N99" s="56"/>
      <c r="O99" s="57"/>
      <c r="P99" s="312">
        <f t="shared" si="30"/>
        <v>0</v>
      </c>
      <c r="Q99" s="314">
        <f t="shared" si="30"/>
        <v>0</v>
      </c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1:46" ht="30" customHeight="1" x14ac:dyDescent="0.2">
      <c r="A100" s="35"/>
      <c r="B100" s="7">
        <v>91</v>
      </c>
      <c r="C100" s="84"/>
      <c r="D100" s="84"/>
      <c r="E100" s="84"/>
      <c r="F100" s="85"/>
      <c r="G100" s="250"/>
      <c r="H100" s="248"/>
      <c r="I100" s="310"/>
      <c r="J100" s="311"/>
      <c r="K100" s="86"/>
      <c r="L100" s="84"/>
      <c r="M100" s="6">
        <f t="shared" si="0"/>
        <v>0</v>
      </c>
      <c r="N100" s="56"/>
      <c r="O100" s="57"/>
      <c r="P100" s="312">
        <f t="shared" si="30"/>
        <v>0</v>
      </c>
      <c r="Q100" s="314">
        <f t="shared" si="30"/>
        <v>0</v>
      </c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1:46" ht="30" customHeight="1" x14ac:dyDescent="0.2">
      <c r="A101" s="35"/>
      <c r="B101" s="7">
        <v>92</v>
      </c>
      <c r="C101" s="84"/>
      <c r="D101" s="84"/>
      <c r="E101" s="84"/>
      <c r="F101" s="85"/>
      <c r="G101" s="250"/>
      <c r="H101" s="248"/>
      <c r="I101" s="310"/>
      <c r="J101" s="311"/>
      <c r="K101" s="86"/>
      <c r="L101" s="84"/>
      <c r="M101" s="6">
        <f t="shared" si="0"/>
        <v>0</v>
      </c>
      <c r="N101" s="56"/>
      <c r="O101" s="57"/>
      <c r="P101" s="312">
        <f t="shared" si="30"/>
        <v>0</v>
      </c>
      <c r="Q101" s="314">
        <f t="shared" si="30"/>
        <v>0</v>
      </c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1:46" ht="30" customHeight="1" x14ac:dyDescent="0.2">
      <c r="A102" s="35"/>
      <c r="B102" s="7">
        <v>93</v>
      </c>
      <c r="C102" s="84"/>
      <c r="D102" s="84"/>
      <c r="E102" s="84"/>
      <c r="F102" s="85"/>
      <c r="G102" s="250"/>
      <c r="H102" s="248"/>
      <c r="I102" s="310"/>
      <c r="J102" s="311"/>
      <c r="K102" s="86"/>
      <c r="L102" s="84"/>
      <c r="M102" s="6">
        <f t="shared" si="0"/>
        <v>0</v>
      </c>
      <c r="N102" s="56"/>
      <c r="O102" s="57"/>
      <c r="P102" s="312">
        <f t="shared" si="30"/>
        <v>0</v>
      </c>
      <c r="Q102" s="314">
        <f t="shared" si="30"/>
        <v>0</v>
      </c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1:46" ht="30" customHeight="1" x14ac:dyDescent="0.2">
      <c r="A103" s="35"/>
      <c r="B103" s="7">
        <v>94</v>
      </c>
      <c r="C103" s="84"/>
      <c r="D103" s="84"/>
      <c r="E103" s="84"/>
      <c r="F103" s="85"/>
      <c r="G103" s="250"/>
      <c r="H103" s="248"/>
      <c r="I103" s="310"/>
      <c r="J103" s="311"/>
      <c r="K103" s="86"/>
      <c r="L103" s="84"/>
      <c r="M103" s="6">
        <f t="shared" si="0"/>
        <v>0</v>
      </c>
      <c r="N103" s="56"/>
      <c r="O103" s="57"/>
      <c r="P103" s="312">
        <f t="shared" si="30"/>
        <v>0</v>
      </c>
      <c r="Q103" s="314">
        <f t="shared" si="30"/>
        <v>0</v>
      </c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1:46" ht="30" customHeight="1" x14ac:dyDescent="0.2">
      <c r="A104" s="35"/>
      <c r="B104" s="7">
        <v>95</v>
      </c>
      <c r="C104" s="84"/>
      <c r="D104" s="84"/>
      <c r="E104" s="84"/>
      <c r="F104" s="85"/>
      <c r="G104" s="250"/>
      <c r="H104" s="248"/>
      <c r="I104" s="310"/>
      <c r="J104" s="311"/>
      <c r="K104" s="86"/>
      <c r="L104" s="84"/>
      <c r="M104" s="6">
        <f t="shared" si="0"/>
        <v>0</v>
      </c>
      <c r="N104" s="56"/>
      <c r="O104" s="57"/>
      <c r="P104" s="312">
        <f t="shared" si="30"/>
        <v>0</v>
      </c>
      <c r="Q104" s="314">
        <f t="shared" si="30"/>
        <v>0</v>
      </c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1:46" ht="30" customHeight="1" x14ac:dyDescent="0.2">
      <c r="A105" s="35"/>
      <c r="B105" s="7">
        <v>96</v>
      </c>
      <c r="C105" s="84"/>
      <c r="D105" s="84"/>
      <c r="E105" s="84"/>
      <c r="F105" s="85"/>
      <c r="G105" s="250"/>
      <c r="H105" s="248"/>
      <c r="I105" s="310"/>
      <c r="J105" s="311"/>
      <c r="K105" s="86"/>
      <c r="L105" s="84"/>
      <c r="M105" s="6">
        <f t="shared" si="0"/>
        <v>0</v>
      </c>
      <c r="N105" s="56"/>
      <c r="O105" s="57"/>
      <c r="P105" s="312">
        <f t="shared" si="30"/>
        <v>0</v>
      </c>
      <c r="Q105" s="314">
        <f t="shared" si="30"/>
        <v>0</v>
      </c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1:46" ht="30" customHeight="1" x14ac:dyDescent="0.2">
      <c r="A106" s="35"/>
      <c r="B106" s="7">
        <v>97</v>
      </c>
      <c r="C106" s="84"/>
      <c r="D106" s="84"/>
      <c r="E106" s="84"/>
      <c r="F106" s="85"/>
      <c r="G106" s="250"/>
      <c r="H106" s="248"/>
      <c r="I106" s="310"/>
      <c r="J106" s="311"/>
      <c r="K106" s="86"/>
      <c r="L106" s="84"/>
      <c r="M106" s="6">
        <f t="shared" si="0"/>
        <v>0</v>
      </c>
      <c r="N106" s="56"/>
      <c r="O106" s="57"/>
      <c r="P106" s="312">
        <f t="shared" si="30"/>
        <v>0</v>
      </c>
      <c r="Q106" s="314">
        <f t="shared" si="30"/>
        <v>0</v>
      </c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1:46" ht="30" customHeight="1" x14ac:dyDescent="0.2">
      <c r="A107" s="35"/>
      <c r="B107" s="7">
        <v>98</v>
      </c>
      <c r="C107" s="84"/>
      <c r="D107" s="84"/>
      <c r="E107" s="84"/>
      <c r="F107" s="85"/>
      <c r="G107" s="250"/>
      <c r="H107" s="248"/>
      <c r="I107" s="310"/>
      <c r="J107" s="311"/>
      <c r="K107" s="86"/>
      <c r="L107" s="84"/>
      <c r="M107" s="6">
        <f t="shared" si="0"/>
        <v>0</v>
      </c>
      <c r="N107" s="56"/>
      <c r="O107" s="57"/>
      <c r="P107" s="312">
        <f t="shared" si="30"/>
        <v>0</v>
      </c>
      <c r="Q107" s="314">
        <f t="shared" si="30"/>
        <v>0</v>
      </c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1:46" ht="30" customHeight="1" x14ac:dyDescent="0.2">
      <c r="A108" s="35"/>
      <c r="B108" s="7">
        <v>99</v>
      </c>
      <c r="C108" s="84"/>
      <c r="D108" s="84"/>
      <c r="E108" s="84"/>
      <c r="F108" s="85"/>
      <c r="G108" s="250"/>
      <c r="H108" s="248"/>
      <c r="I108" s="310"/>
      <c r="J108" s="311"/>
      <c r="K108" s="86"/>
      <c r="L108" s="84"/>
      <c r="M108" s="6">
        <f t="shared" si="0"/>
        <v>0</v>
      </c>
      <c r="N108" s="56"/>
      <c r="O108" s="57"/>
      <c r="P108" s="312">
        <f t="shared" si="30"/>
        <v>0</v>
      </c>
      <c r="Q108" s="314">
        <f t="shared" si="30"/>
        <v>0</v>
      </c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1:46" ht="30" customHeight="1" x14ac:dyDescent="0.2">
      <c r="A109" s="35"/>
      <c r="B109" s="7">
        <v>100</v>
      </c>
      <c r="C109" s="84"/>
      <c r="D109" s="84"/>
      <c r="E109" s="84"/>
      <c r="F109" s="85"/>
      <c r="G109" s="250"/>
      <c r="H109" s="248"/>
      <c r="I109" s="310"/>
      <c r="J109" s="311"/>
      <c r="K109" s="86"/>
      <c r="L109" s="84"/>
      <c r="M109" s="6">
        <f t="shared" si="0"/>
        <v>0</v>
      </c>
      <c r="N109" s="56"/>
      <c r="O109" s="57"/>
      <c r="P109" s="312">
        <f t="shared" si="30"/>
        <v>0</v>
      </c>
      <c r="Q109" s="314">
        <f t="shared" si="30"/>
        <v>0</v>
      </c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1:46" ht="30" customHeight="1" x14ac:dyDescent="0.2">
      <c r="A110" s="35"/>
      <c r="B110" s="7">
        <v>101</v>
      </c>
      <c r="C110" s="84"/>
      <c r="D110" s="84"/>
      <c r="E110" s="84"/>
      <c r="F110" s="85"/>
      <c r="G110" s="250"/>
      <c r="H110" s="248"/>
      <c r="I110" s="310"/>
      <c r="J110" s="311"/>
      <c r="K110" s="86"/>
      <c r="L110" s="84"/>
      <c r="M110" s="6">
        <f t="shared" si="0"/>
        <v>0</v>
      </c>
      <c r="N110" s="56"/>
      <c r="O110" s="57"/>
      <c r="P110" s="312">
        <f t="shared" si="30"/>
        <v>0</v>
      </c>
      <c r="Q110" s="314">
        <f t="shared" si="30"/>
        <v>0</v>
      </c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1:46" ht="30" customHeight="1" x14ac:dyDescent="0.2">
      <c r="A111" s="35"/>
      <c r="B111" s="7">
        <v>102</v>
      </c>
      <c r="C111" s="84"/>
      <c r="D111" s="84"/>
      <c r="E111" s="84"/>
      <c r="F111" s="85"/>
      <c r="G111" s="250"/>
      <c r="H111" s="248"/>
      <c r="I111" s="310"/>
      <c r="J111" s="311"/>
      <c r="K111" s="86"/>
      <c r="L111" s="84"/>
      <c r="M111" s="6">
        <f t="shared" si="0"/>
        <v>0</v>
      </c>
      <c r="N111" s="56"/>
      <c r="O111" s="57"/>
      <c r="P111" s="312">
        <f t="shared" si="30"/>
        <v>0</v>
      </c>
      <c r="Q111" s="314">
        <f t="shared" si="30"/>
        <v>0</v>
      </c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1:46" ht="30" customHeight="1" x14ac:dyDescent="0.2">
      <c r="A112" s="35"/>
      <c r="B112" s="7">
        <v>103</v>
      </c>
      <c r="C112" s="84"/>
      <c r="D112" s="84"/>
      <c r="E112" s="84"/>
      <c r="F112" s="85"/>
      <c r="G112" s="250"/>
      <c r="H112" s="248"/>
      <c r="I112" s="310"/>
      <c r="J112" s="311"/>
      <c r="K112" s="86"/>
      <c r="L112" s="84"/>
      <c r="M112" s="6">
        <f t="shared" si="0"/>
        <v>0</v>
      </c>
      <c r="N112" s="56"/>
      <c r="O112" s="57"/>
      <c r="P112" s="312">
        <f t="shared" si="30"/>
        <v>0</v>
      </c>
      <c r="Q112" s="314">
        <f t="shared" si="30"/>
        <v>0</v>
      </c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1:46" ht="30" customHeight="1" x14ac:dyDescent="0.2">
      <c r="A113" s="35"/>
      <c r="B113" s="7">
        <v>104</v>
      </c>
      <c r="C113" s="84"/>
      <c r="D113" s="84"/>
      <c r="E113" s="84"/>
      <c r="F113" s="85"/>
      <c r="G113" s="250"/>
      <c r="H113" s="248"/>
      <c r="I113" s="310"/>
      <c r="J113" s="311"/>
      <c r="K113" s="86"/>
      <c r="L113" s="84"/>
      <c r="M113" s="6">
        <f t="shared" si="0"/>
        <v>0</v>
      </c>
      <c r="N113" s="56"/>
      <c r="O113" s="57"/>
      <c r="P113" s="312">
        <f t="shared" si="30"/>
        <v>0</v>
      </c>
      <c r="Q113" s="314">
        <f t="shared" si="30"/>
        <v>0</v>
      </c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1:46" ht="30" customHeight="1" x14ac:dyDescent="0.2">
      <c r="A114" s="35"/>
      <c r="B114" s="7">
        <v>105</v>
      </c>
      <c r="C114" s="84"/>
      <c r="D114" s="84"/>
      <c r="E114" s="84"/>
      <c r="F114" s="85"/>
      <c r="G114" s="250"/>
      <c r="H114" s="248"/>
      <c r="I114" s="310"/>
      <c r="J114" s="311"/>
      <c r="K114" s="86"/>
      <c r="L114" s="84"/>
      <c r="M114" s="6">
        <f t="shared" si="0"/>
        <v>0</v>
      </c>
      <c r="N114" s="56"/>
      <c r="O114" s="57"/>
      <c r="P114" s="312">
        <f t="shared" si="30"/>
        <v>0</v>
      </c>
      <c r="Q114" s="314">
        <f t="shared" si="30"/>
        <v>0</v>
      </c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1:46" ht="30" customHeight="1" x14ac:dyDescent="0.2">
      <c r="B115" s="7">
        <v>106</v>
      </c>
      <c r="C115" s="84"/>
      <c r="D115" s="84"/>
      <c r="E115" s="84"/>
      <c r="F115" s="85"/>
      <c r="G115" s="250"/>
      <c r="H115" s="248"/>
      <c r="I115" s="310"/>
      <c r="J115" s="311"/>
      <c r="K115" s="86"/>
      <c r="L115" s="84"/>
      <c r="M115" s="6">
        <f t="shared" si="0"/>
        <v>0</v>
      </c>
      <c r="N115" s="56"/>
      <c r="O115" s="57"/>
      <c r="P115" s="312">
        <f t="shared" si="30"/>
        <v>0</v>
      </c>
      <c r="Q115" s="314">
        <f t="shared" si="30"/>
        <v>0</v>
      </c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1:46" ht="30" customHeight="1" x14ac:dyDescent="0.2">
      <c r="A116" s="35"/>
      <c r="B116" s="7">
        <v>107</v>
      </c>
      <c r="C116" s="84"/>
      <c r="D116" s="84"/>
      <c r="E116" s="84"/>
      <c r="F116" s="85"/>
      <c r="G116" s="250"/>
      <c r="H116" s="248"/>
      <c r="I116" s="310"/>
      <c r="J116" s="311"/>
      <c r="K116" s="86"/>
      <c r="L116" s="84"/>
      <c r="M116" s="6">
        <f t="shared" si="0"/>
        <v>0</v>
      </c>
      <c r="N116" s="56"/>
      <c r="O116" s="57"/>
      <c r="P116" s="312">
        <f t="shared" si="30"/>
        <v>0</v>
      </c>
      <c r="Q116" s="314">
        <f t="shared" si="30"/>
        <v>0</v>
      </c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1:46" ht="30" customHeight="1" x14ac:dyDescent="0.2">
      <c r="A117" s="35"/>
      <c r="B117" s="7">
        <v>108</v>
      </c>
      <c r="C117" s="84"/>
      <c r="D117" s="84"/>
      <c r="E117" s="84"/>
      <c r="F117" s="85"/>
      <c r="G117" s="250"/>
      <c r="H117" s="248"/>
      <c r="I117" s="310"/>
      <c r="J117" s="311"/>
      <c r="K117" s="86"/>
      <c r="L117" s="84"/>
      <c r="M117" s="6">
        <f t="shared" si="0"/>
        <v>0</v>
      </c>
      <c r="N117" s="56"/>
      <c r="O117" s="57"/>
      <c r="P117" s="312">
        <f t="shared" si="30"/>
        <v>0</v>
      </c>
      <c r="Q117" s="314">
        <f t="shared" si="30"/>
        <v>0</v>
      </c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1:46" ht="30" customHeight="1" x14ac:dyDescent="0.2">
      <c r="A118" s="35"/>
      <c r="B118" s="7">
        <v>109</v>
      </c>
      <c r="C118" s="84"/>
      <c r="D118" s="84"/>
      <c r="E118" s="84"/>
      <c r="F118" s="85"/>
      <c r="G118" s="250"/>
      <c r="H118" s="248"/>
      <c r="I118" s="310"/>
      <c r="J118" s="311"/>
      <c r="K118" s="86"/>
      <c r="L118" s="84"/>
      <c r="M118" s="6">
        <f t="shared" si="0"/>
        <v>0</v>
      </c>
      <c r="N118" s="56"/>
      <c r="O118" s="57"/>
      <c r="P118" s="312">
        <f t="shared" si="30"/>
        <v>0</v>
      </c>
      <c r="Q118" s="314">
        <f t="shared" si="30"/>
        <v>0</v>
      </c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1:46" ht="30" customHeight="1" x14ac:dyDescent="0.2">
      <c r="A119" s="35"/>
      <c r="B119" s="7">
        <v>110</v>
      </c>
      <c r="C119" s="84"/>
      <c r="D119" s="84"/>
      <c r="E119" s="84"/>
      <c r="F119" s="85"/>
      <c r="G119" s="250"/>
      <c r="H119" s="248"/>
      <c r="I119" s="310"/>
      <c r="J119" s="311"/>
      <c r="K119" s="86"/>
      <c r="L119" s="84"/>
      <c r="M119" s="6">
        <f t="shared" si="0"/>
        <v>0</v>
      </c>
      <c r="N119" s="56"/>
      <c r="O119" s="57"/>
      <c r="P119" s="312">
        <f t="shared" si="30"/>
        <v>0</v>
      </c>
      <c r="Q119" s="314">
        <f t="shared" si="30"/>
        <v>0</v>
      </c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1:46" ht="30" customHeight="1" x14ac:dyDescent="0.2">
      <c r="A120" s="35"/>
      <c r="B120" s="7">
        <v>111</v>
      </c>
      <c r="C120" s="84"/>
      <c r="D120" s="84"/>
      <c r="E120" s="84"/>
      <c r="F120" s="85"/>
      <c r="G120" s="250"/>
      <c r="H120" s="248"/>
      <c r="I120" s="310"/>
      <c r="J120" s="311"/>
      <c r="K120" s="86"/>
      <c r="L120" s="84"/>
      <c r="M120" s="6">
        <f t="shared" si="0"/>
        <v>0</v>
      </c>
      <c r="N120" s="56"/>
      <c r="O120" s="57"/>
      <c r="P120" s="312">
        <f t="shared" si="30"/>
        <v>0</v>
      </c>
      <c r="Q120" s="314">
        <f t="shared" si="30"/>
        <v>0</v>
      </c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1:46" ht="30" customHeight="1" x14ac:dyDescent="0.2">
      <c r="A121" s="35"/>
      <c r="B121" s="7">
        <v>112</v>
      </c>
      <c r="C121" s="84"/>
      <c r="D121" s="84"/>
      <c r="E121" s="84"/>
      <c r="F121" s="85"/>
      <c r="G121" s="250"/>
      <c r="H121" s="248"/>
      <c r="I121" s="310"/>
      <c r="J121" s="311"/>
      <c r="K121" s="86"/>
      <c r="L121" s="84"/>
      <c r="M121" s="6">
        <f t="shared" si="0"/>
        <v>0</v>
      </c>
      <c r="N121" s="56"/>
      <c r="O121" s="57"/>
      <c r="P121" s="312">
        <f t="shared" si="30"/>
        <v>0</v>
      </c>
      <c r="Q121" s="314">
        <f t="shared" si="30"/>
        <v>0</v>
      </c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1:46" ht="30" customHeight="1" x14ac:dyDescent="0.2">
      <c r="A122" s="35"/>
      <c r="B122" s="7">
        <v>113</v>
      </c>
      <c r="C122" s="84"/>
      <c r="D122" s="84"/>
      <c r="E122" s="84"/>
      <c r="F122" s="85"/>
      <c r="G122" s="250"/>
      <c r="H122" s="248"/>
      <c r="I122" s="310"/>
      <c r="J122" s="311"/>
      <c r="K122" s="86"/>
      <c r="L122" s="84"/>
      <c r="M122" s="6">
        <f t="shared" si="0"/>
        <v>0</v>
      </c>
      <c r="N122" s="56"/>
      <c r="O122" s="57"/>
      <c r="P122" s="312">
        <f t="shared" si="30"/>
        <v>0</v>
      </c>
      <c r="Q122" s="314">
        <f t="shared" si="30"/>
        <v>0</v>
      </c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1:46" ht="30" customHeight="1" x14ac:dyDescent="0.2">
      <c r="A123" s="35"/>
      <c r="B123" s="7">
        <v>114</v>
      </c>
      <c r="C123" s="84"/>
      <c r="D123" s="84"/>
      <c r="E123" s="84"/>
      <c r="F123" s="85"/>
      <c r="G123" s="250"/>
      <c r="H123" s="248"/>
      <c r="I123" s="310"/>
      <c r="J123" s="311"/>
      <c r="K123" s="86"/>
      <c r="L123" s="84"/>
      <c r="M123" s="6">
        <f t="shared" si="0"/>
        <v>0</v>
      </c>
      <c r="N123" s="56"/>
      <c r="O123" s="57"/>
      <c r="P123" s="312">
        <f t="shared" si="30"/>
        <v>0</v>
      </c>
      <c r="Q123" s="314">
        <f t="shared" si="30"/>
        <v>0</v>
      </c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1:46" ht="30" customHeight="1" x14ac:dyDescent="0.2">
      <c r="A124" s="35"/>
      <c r="B124" s="7">
        <v>115</v>
      </c>
      <c r="C124" s="84"/>
      <c r="D124" s="84"/>
      <c r="E124" s="84"/>
      <c r="F124" s="85"/>
      <c r="G124" s="250"/>
      <c r="H124" s="248"/>
      <c r="I124" s="310"/>
      <c r="J124" s="311"/>
      <c r="K124" s="86"/>
      <c r="L124" s="84"/>
      <c r="M124" s="6">
        <f t="shared" si="0"/>
        <v>0</v>
      </c>
      <c r="N124" s="56"/>
      <c r="O124" s="57"/>
      <c r="P124" s="312">
        <f t="shared" si="30"/>
        <v>0</v>
      </c>
      <c r="Q124" s="314">
        <f t="shared" si="30"/>
        <v>0</v>
      </c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1:46" ht="30" customHeight="1" x14ac:dyDescent="0.2">
      <c r="A125" s="35"/>
      <c r="B125" s="7">
        <v>116</v>
      </c>
      <c r="C125" s="84"/>
      <c r="D125" s="84"/>
      <c r="E125" s="84"/>
      <c r="F125" s="85"/>
      <c r="G125" s="250"/>
      <c r="H125" s="248"/>
      <c r="I125" s="310"/>
      <c r="J125" s="311"/>
      <c r="K125" s="86"/>
      <c r="L125" s="84"/>
      <c r="M125" s="6">
        <f t="shared" si="0"/>
        <v>0</v>
      </c>
      <c r="N125" s="56"/>
      <c r="O125" s="57"/>
      <c r="P125" s="312">
        <f t="shared" si="30"/>
        <v>0</v>
      </c>
      <c r="Q125" s="314">
        <f t="shared" si="30"/>
        <v>0</v>
      </c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1:46" ht="30" customHeight="1" x14ac:dyDescent="0.2">
      <c r="A126" s="35"/>
      <c r="B126" s="7">
        <v>117</v>
      </c>
      <c r="C126" s="84"/>
      <c r="D126" s="84"/>
      <c r="E126" s="84"/>
      <c r="F126" s="85"/>
      <c r="G126" s="250"/>
      <c r="H126" s="248"/>
      <c r="I126" s="310"/>
      <c r="J126" s="311"/>
      <c r="K126" s="86"/>
      <c r="L126" s="84"/>
      <c r="M126" s="6">
        <f t="shared" si="0"/>
        <v>0</v>
      </c>
      <c r="N126" s="56"/>
      <c r="O126" s="57"/>
      <c r="P126" s="312">
        <f t="shared" si="30"/>
        <v>0</v>
      </c>
      <c r="Q126" s="314">
        <f t="shared" si="30"/>
        <v>0</v>
      </c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1:46" ht="30" customHeight="1" x14ac:dyDescent="0.2">
      <c r="A127" s="35"/>
      <c r="B127" s="7">
        <v>118</v>
      </c>
      <c r="C127" s="84"/>
      <c r="D127" s="84"/>
      <c r="E127" s="84"/>
      <c r="F127" s="85"/>
      <c r="G127" s="250"/>
      <c r="H127" s="248"/>
      <c r="I127" s="310"/>
      <c r="J127" s="311"/>
      <c r="K127" s="86"/>
      <c r="L127" s="84"/>
      <c r="M127" s="6">
        <f t="shared" si="0"/>
        <v>0</v>
      </c>
      <c r="N127" s="56"/>
      <c r="O127" s="57"/>
      <c r="P127" s="312">
        <f t="shared" si="30"/>
        <v>0</v>
      </c>
      <c r="Q127" s="314">
        <f t="shared" si="30"/>
        <v>0</v>
      </c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1:46" ht="30" customHeight="1" x14ac:dyDescent="0.2">
      <c r="A128" s="35"/>
      <c r="B128" s="7">
        <v>119</v>
      </c>
      <c r="C128" s="84"/>
      <c r="D128" s="84"/>
      <c r="E128" s="84"/>
      <c r="F128" s="85"/>
      <c r="G128" s="250"/>
      <c r="H128" s="248"/>
      <c r="I128" s="310"/>
      <c r="J128" s="311"/>
      <c r="K128" s="86"/>
      <c r="L128" s="84"/>
      <c r="M128" s="6">
        <f t="shared" si="0"/>
        <v>0</v>
      </c>
      <c r="N128" s="56"/>
      <c r="O128" s="57"/>
      <c r="P128" s="312">
        <f t="shared" si="30"/>
        <v>0</v>
      </c>
      <c r="Q128" s="314">
        <f t="shared" si="30"/>
        <v>0</v>
      </c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1:46" ht="30" customHeight="1" x14ac:dyDescent="0.2">
      <c r="A129" s="35"/>
      <c r="B129" s="7">
        <v>120</v>
      </c>
      <c r="C129" s="84"/>
      <c r="D129" s="84"/>
      <c r="E129" s="84"/>
      <c r="F129" s="85"/>
      <c r="G129" s="250"/>
      <c r="H129" s="248"/>
      <c r="I129" s="310"/>
      <c r="J129" s="311"/>
      <c r="K129" s="86"/>
      <c r="L129" s="84"/>
      <c r="M129" s="6">
        <f t="shared" si="0"/>
        <v>0</v>
      </c>
      <c r="N129" s="56"/>
      <c r="O129" s="57"/>
      <c r="P129" s="312">
        <f t="shared" si="30"/>
        <v>0</v>
      </c>
      <c r="Q129" s="314">
        <f t="shared" si="30"/>
        <v>0</v>
      </c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1:46" ht="30" customHeight="1" x14ac:dyDescent="0.2">
      <c r="A130" s="35"/>
      <c r="B130" s="7">
        <v>121</v>
      </c>
      <c r="C130" s="84"/>
      <c r="D130" s="84"/>
      <c r="E130" s="84"/>
      <c r="F130" s="85"/>
      <c r="G130" s="250"/>
      <c r="H130" s="248"/>
      <c r="I130" s="310"/>
      <c r="J130" s="311"/>
      <c r="K130" s="86"/>
      <c r="L130" s="84"/>
      <c r="M130" s="6">
        <f t="shared" si="0"/>
        <v>0</v>
      </c>
      <c r="N130" s="56"/>
      <c r="O130" s="57"/>
      <c r="P130" s="312">
        <f t="shared" si="30"/>
        <v>0</v>
      </c>
      <c r="Q130" s="314">
        <f t="shared" si="30"/>
        <v>0</v>
      </c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1:46" ht="30" customHeight="1" x14ac:dyDescent="0.2">
      <c r="A131" s="35"/>
      <c r="B131" s="7">
        <v>122</v>
      </c>
      <c r="C131" s="84"/>
      <c r="D131" s="84"/>
      <c r="E131" s="84"/>
      <c r="F131" s="85"/>
      <c r="G131" s="250"/>
      <c r="H131" s="248"/>
      <c r="I131" s="310"/>
      <c r="J131" s="311"/>
      <c r="K131" s="86"/>
      <c r="L131" s="84"/>
      <c r="M131" s="6">
        <f t="shared" si="0"/>
        <v>0</v>
      </c>
      <c r="N131" s="56"/>
      <c r="O131" s="57"/>
      <c r="P131" s="312">
        <f t="shared" si="30"/>
        <v>0</v>
      </c>
      <c r="Q131" s="314">
        <f t="shared" si="30"/>
        <v>0</v>
      </c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1:46" ht="30" customHeight="1" x14ac:dyDescent="0.2">
      <c r="A132" s="35"/>
      <c r="B132" s="7">
        <v>123</v>
      </c>
      <c r="C132" s="84"/>
      <c r="D132" s="84"/>
      <c r="E132" s="84"/>
      <c r="F132" s="85"/>
      <c r="G132" s="250"/>
      <c r="H132" s="248"/>
      <c r="I132" s="310"/>
      <c r="J132" s="311"/>
      <c r="K132" s="86"/>
      <c r="L132" s="84"/>
      <c r="M132" s="6">
        <f t="shared" si="0"/>
        <v>0</v>
      </c>
      <c r="N132" s="56"/>
      <c r="O132" s="57"/>
      <c r="P132" s="312">
        <f t="shared" si="30"/>
        <v>0</v>
      </c>
      <c r="Q132" s="314">
        <f t="shared" si="30"/>
        <v>0</v>
      </c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1:46" ht="30" customHeight="1" x14ac:dyDescent="0.2">
      <c r="A133" s="35"/>
      <c r="B133" s="7">
        <v>124</v>
      </c>
      <c r="C133" s="84"/>
      <c r="D133" s="84"/>
      <c r="E133" s="84"/>
      <c r="F133" s="85"/>
      <c r="G133" s="250"/>
      <c r="H133" s="248"/>
      <c r="I133" s="310"/>
      <c r="J133" s="311"/>
      <c r="K133" s="86"/>
      <c r="L133" s="84"/>
      <c r="M133" s="6">
        <f t="shared" si="0"/>
        <v>0</v>
      </c>
      <c r="N133" s="56"/>
      <c r="O133" s="57"/>
      <c r="P133" s="312">
        <f t="shared" si="30"/>
        <v>0</v>
      </c>
      <c r="Q133" s="314">
        <f t="shared" si="30"/>
        <v>0</v>
      </c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1:46" ht="30" customHeight="1" x14ac:dyDescent="0.2">
      <c r="A134" s="35"/>
      <c r="B134" s="7">
        <v>125</v>
      </c>
      <c r="C134" s="84"/>
      <c r="D134" s="84"/>
      <c r="E134" s="84"/>
      <c r="F134" s="85"/>
      <c r="G134" s="250"/>
      <c r="H134" s="248"/>
      <c r="I134" s="310"/>
      <c r="J134" s="311"/>
      <c r="K134" s="86"/>
      <c r="L134" s="84"/>
      <c r="M134" s="6">
        <f t="shared" si="0"/>
        <v>0</v>
      </c>
      <c r="N134" s="56"/>
      <c r="O134" s="57"/>
      <c r="P134" s="312">
        <f t="shared" si="30"/>
        <v>0</v>
      </c>
      <c r="Q134" s="314">
        <f t="shared" si="30"/>
        <v>0</v>
      </c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1:46" ht="30" customHeight="1" x14ac:dyDescent="0.2">
      <c r="A135" s="35"/>
      <c r="B135" s="7">
        <v>126</v>
      </c>
      <c r="C135" s="84"/>
      <c r="D135" s="84"/>
      <c r="E135" s="84"/>
      <c r="F135" s="85"/>
      <c r="G135" s="250"/>
      <c r="H135" s="248"/>
      <c r="I135" s="310"/>
      <c r="J135" s="311"/>
      <c r="K135" s="86"/>
      <c r="L135" s="84"/>
      <c r="M135" s="6">
        <f t="shared" si="0"/>
        <v>0</v>
      </c>
      <c r="N135" s="56"/>
      <c r="O135" s="57"/>
      <c r="P135" s="312">
        <f t="shared" si="30"/>
        <v>0</v>
      </c>
      <c r="Q135" s="314">
        <f t="shared" si="30"/>
        <v>0</v>
      </c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1:46" ht="30" customHeight="1" x14ac:dyDescent="0.2">
      <c r="A136" s="35"/>
      <c r="B136" s="7">
        <v>127</v>
      </c>
      <c r="C136" s="84"/>
      <c r="D136" s="84"/>
      <c r="E136" s="84"/>
      <c r="F136" s="85"/>
      <c r="G136" s="250"/>
      <c r="H136" s="248"/>
      <c r="I136" s="310"/>
      <c r="J136" s="311"/>
      <c r="K136" s="86"/>
      <c r="L136" s="84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1:46" ht="30" customHeight="1" x14ac:dyDescent="0.2">
      <c r="A137" s="35"/>
      <c r="B137" s="7">
        <v>128</v>
      </c>
      <c r="C137" s="84"/>
      <c r="D137" s="84"/>
      <c r="E137" s="84"/>
      <c r="F137" s="85"/>
      <c r="G137" s="250"/>
      <c r="H137" s="248"/>
      <c r="I137" s="310"/>
      <c r="J137" s="311"/>
      <c r="K137" s="86"/>
      <c r="L137" s="84"/>
      <c r="M137" s="6">
        <f t="shared" si="0"/>
        <v>0</v>
      </c>
      <c r="N137" s="56"/>
      <c r="O137" s="57"/>
      <c r="P137" s="312">
        <f t="shared" si="30"/>
        <v>0</v>
      </c>
      <c r="Q137" s="314">
        <f t="shared" si="30"/>
        <v>0</v>
      </c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1:46" ht="30" customHeight="1" x14ac:dyDescent="0.2">
      <c r="A138" s="35"/>
      <c r="B138" s="7">
        <v>129</v>
      </c>
      <c r="C138" s="84"/>
      <c r="D138" s="84"/>
      <c r="E138" s="84"/>
      <c r="F138" s="85"/>
      <c r="G138" s="250"/>
      <c r="H138" s="248"/>
      <c r="I138" s="310"/>
      <c r="J138" s="311"/>
      <c r="K138" s="86"/>
      <c r="L138" s="84"/>
      <c r="M138" s="6">
        <f t="shared" si="0"/>
        <v>0</v>
      </c>
      <c r="N138" s="56"/>
      <c r="O138" s="57"/>
      <c r="P138" s="312">
        <f t="shared" si="30"/>
        <v>0</v>
      </c>
      <c r="Q138" s="314">
        <f t="shared" si="30"/>
        <v>0</v>
      </c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1:46" ht="30" customHeight="1" x14ac:dyDescent="0.2">
      <c r="A139" s="35"/>
      <c r="B139" s="7">
        <v>130</v>
      </c>
      <c r="C139" s="84"/>
      <c r="D139" s="84"/>
      <c r="E139" s="84"/>
      <c r="F139" s="85"/>
      <c r="G139" s="250"/>
      <c r="H139" s="248"/>
      <c r="I139" s="310"/>
      <c r="J139" s="311"/>
      <c r="K139" s="86"/>
      <c r="L139" s="84"/>
      <c r="M139" s="6">
        <f t="shared" si="0"/>
        <v>0</v>
      </c>
      <c r="N139" s="56"/>
      <c r="O139" s="57"/>
      <c r="P139" s="312">
        <f t="shared" ref="P139:Q159" si="58">IF(I139=70,G139*1,0)</f>
        <v>0</v>
      </c>
      <c r="Q139" s="314">
        <f t="shared" si="58"/>
        <v>0</v>
      </c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1:46" ht="30" customHeight="1" x14ac:dyDescent="0.2">
      <c r="A140" s="35"/>
      <c r="B140" s="7">
        <v>131</v>
      </c>
      <c r="C140" s="84"/>
      <c r="D140" s="84"/>
      <c r="E140" s="84"/>
      <c r="F140" s="85"/>
      <c r="G140" s="250"/>
      <c r="H140" s="248"/>
      <c r="I140" s="310"/>
      <c r="J140" s="311"/>
      <c r="K140" s="86"/>
      <c r="L140" s="84"/>
      <c r="M140" s="6">
        <f t="shared" si="0"/>
        <v>0</v>
      </c>
      <c r="N140" s="56"/>
      <c r="O140" s="57"/>
      <c r="P140" s="312">
        <f t="shared" si="58"/>
        <v>0</v>
      </c>
      <c r="Q140" s="314">
        <f t="shared" si="58"/>
        <v>0</v>
      </c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1:46" ht="30" customHeight="1" x14ac:dyDescent="0.2">
      <c r="A141" s="35"/>
      <c r="B141" s="7">
        <v>132</v>
      </c>
      <c r="C141" s="84"/>
      <c r="D141" s="84"/>
      <c r="E141" s="84"/>
      <c r="F141" s="85"/>
      <c r="G141" s="250"/>
      <c r="H141" s="248"/>
      <c r="I141" s="310"/>
      <c r="J141" s="311"/>
      <c r="K141" s="86"/>
      <c r="L141" s="84"/>
      <c r="M141" s="6">
        <f t="shared" si="0"/>
        <v>0</v>
      </c>
      <c r="N141" s="56"/>
      <c r="O141" s="57"/>
      <c r="P141" s="312">
        <f t="shared" si="58"/>
        <v>0</v>
      </c>
      <c r="Q141" s="314">
        <f t="shared" si="58"/>
        <v>0</v>
      </c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1:46" ht="30" customHeight="1" x14ac:dyDescent="0.2">
      <c r="A142" s="35"/>
      <c r="B142" s="7">
        <v>133</v>
      </c>
      <c r="C142" s="84"/>
      <c r="D142" s="84"/>
      <c r="E142" s="84"/>
      <c r="F142" s="85"/>
      <c r="G142" s="250"/>
      <c r="H142" s="248"/>
      <c r="I142" s="310"/>
      <c r="J142" s="311"/>
      <c r="K142" s="86"/>
      <c r="L142" s="84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1:46" ht="30" customHeight="1" x14ac:dyDescent="0.2">
      <c r="A143" s="35"/>
      <c r="B143" s="7">
        <v>134</v>
      </c>
      <c r="C143" s="84"/>
      <c r="D143" s="84"/>
      <c r="E143" s="84"/>
      <c r="F143" s="85"/>
      <c r="G143" s="250"/>
      <c r="H143" s="248"/>
      <c r="I143" s="310"/>
      <c r="J143" s="311"/>
      <c r="K143" s="86"/>
      <c r="L143" s="84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1:46" ht="30" customHeight="1" x14ac:dyDescent="0.2">
      <c r="A144" s="35"/>
      <c r="B144" s="7">
        <v>135</v>
      </c>
      <c r="C144" s="84"/>
      <c r="D144" s="84"/>
      <c r="E144" s="84"/>
      <c r="F144" s="85"/>
      <c r="G144" s="250"/>
      <c r="H144" s="248"/>
      <c r="I144" s="310"/>
      <c r="J144" s="311"/>
      <c r="K144" s="86"/>
      <c r="L144" s="84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1:46" ht="30" customHeight="1" x14ac:dyDescent="0.2">
      <c r="A145" s="35"/>
      <c r="B145" s="7">
        <v>136</v>
      </c>
      <c r="C145" s="84"/>
      <c r="D145" s="84"/>
      <c r="E145" s="84"/>
      <c r="F145" s="85"/>
      <c r="G145" s="250"/>
      <c r="H145" s="248"/>
      <c r="I145" s="310"/>
      <c r="J145" s="311"/>
      <c r="K145" s="86"/>
      <c r="L145" s="84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1:46" ht="30" customHeight="1" x14ac:dyDescent="0.2">
      <c r="A146" s="35"/>
      <c r="B146" s="7">
        <v>137</v>
      </c>
      <c r="C146" s="84"/>
      <c r="D146" s="84"/>
      <c r="E146" s="84"/>
      <c r="F146" s="85"/>
      <c r="G146" s="250"/>
      <c r="H146" s="248"/>
      <c r="I146" s="310"/>
      <c r="J146" s="311"/>
      <c r="K146" s="86"/>
      <c r="L146" s="84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1:46" ht="30" customHeight="1" x14ac:dyDescent="0.2">
      <c r="A147" s="35"/>
      <c r="B147" s="7">
        <v>138</v>
      </c>
      <c r="C147" s="84"/>
      <c r="D147" s="84"/>
      <c r="E147" s="84"/>
      <c r="F147" s="85"/>
      <c r="G147" s="250"/>
      <c r="H147" s="248"/>
      <c r="I147" s="310"/>
      <c r="J147" s="311"/>
      <c r="K147" s="86"/>
      <c r="L147" s="84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1:46" ht="30" customHeight="1" x14ac:dyDescent="0.2">
      <c r="A148" s="35"/>
      <c r="B148" s="7">
        <v>139</v>
      </c>
      <c r="C148" s="84"/>
      <c r="D148" s="84"/>
      <c r="E148" s="84"/>
      <c r="F148" s="85"/>
      <c r="G148" s="250"/>
      <c r="H148" s="248"/>
      <c r="I148" s="310"/>
      <c r="J148" s="311"/>
      <c r="K148" s="86"/>
      <c r="L148" s="84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1:46" ht="30" customHeight="1" x14ac:dyDescent="0.2">
      <c r="A149" s="35"/>
      <c r="B149" s="7">
        <v>140</v>
      </c>
      <c r="C149" s="84"/>
      <c r="D149" s="84"/>
      <c r="E149" s="84"/>
      <c r="F149" s="85"/>
      <c r="G149" s="250"/>
      <c r="H149" s="248"/>
      <c r="I149" s="310"/>
      <c r="J149" s="311"/>
      <c r="K149" s="86"/>
      <c r="L149" s="84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1:46" ht="30" customHeight="1" x14ac:dyDescent="0.2">
      <c r="A150" s="35"/>
      <c r="B150" s="7">
        <v>141</v>
      </c>
      <c r="C150" s="84"/>
      <c r="D150" s="84"/>
      <c r="E150" s="84"/>
      <c r="F150" s="85"/>
      <c r="G150" s="250"/>
      <c r="H150" s="248"/>
      <c r="I150" s="310"/>
      <c r="J150" s="311"/>
      <c r="K150" s="86"/>
      <c r="L150" s="84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1:46" ht="30" customHeight="1" x14ac:dyDescent="0.2">
      <c r="A151" s="35"/>
      <c r="B151" s="7">
        <v>142</v>
      </c>
      <c r="C151" s="84"/>
      <c r="D151" s="84"/>
      <c r="E151" s="84"/>
      <c r="F151" s="85"/>
      <c r="G151" s="250"/>
      <c r="H151" s="248"/>
      <c r="I151" s="310"/>
      <c r="J151" s="311"/>
      <c r="K151" s="86"/>
      <c r="L151" s="84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1:46" ht="30" customHeight="1" x14ac:dyDescent="0.2">
      <c r="A152" s="35"/>
      <c r="B152" s="7">
        <v>143</v>
      </c>
      <c r="C152" s="84"/>
      <c r="D152" s="84"/>
      <c r="E152" s="84"/>
      <c r="F152" s="85"/>
      <c r="G152" s="250"/>
      <c r="H152" s="248"/>
      <c r="I152" s="310"/>
      <c r="J152" s="311"/>
      <c r="K152" s="86"/>
      <c r="L152" s="84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1:46" ht="30" customHeight="1" x14ac:dyDescent="0.2">
      <c r="A153" s="35"/>
      <c r="B153" s="7">
        <v>144</v>
      </c>
      <c r="C153" s="84"/>
      <c r="D153" s="84"/>
      <c r="E153" s="84"/>
      <c r="F153" s="85"/>
      <c r="G153" s="250"/>
      <c r="H153" s="248"/>
      <c r="I153" s="310"/>
      <c r="J153" s="311"/>
      <c r="K153" s="86"/>
      <c r="L153" s="84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1:46" ht="30" customHeight="1" x14ac:dyDescent="0.2">
      <c r="A154" s="35"/>
      <c r="B154" s="7">
        <v>145</v>
      </c>
      <c r="C154" s="84"/>
      <c r="D154" s="84"/>
      <c r="E154" s="84"/>
      <c r="F154" s="85"/>
      <c r="G154" s="250"/>
      <c r="H154" s="248"/>
      <c r="I154" s="310"/>
      <c r="J154" s="311"/>
      <c r="K154" s="86"/>
      <c r="L154" s="84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1:46" ht="30" customHeight="1" x14ac:dyDescent="0.2">
      <c r="A155" s="35"/>
      <c r="B155" s="7">
        <v>146</v>
      </c>
      <c r="C155" s="84"/>
      <c r="D155" s="84"/>
      <c r="E155" s="84"/>
      <c r="F155" s="85"/>
      <c r="G155" s="250"/>
      <c r="H155" s="248"/>
      <c r="I155" s="310"/>
      <c r="J155" s="311"/>
      <c r="K155" s="86"/>
      <c r="L155" s="84"/>
      <c r="M155" s="6">
        <f t="shared" si="0"/>
        <v>0</v>
      </c>
      <c r="N155" s="81"/>
      <c r="O155" s="57"/>
      <c r="P155" s="312">
        <f t="shared" si="58"/>
        <v>0</v>
      </c>
      <c r="Q155" s="314">
        <f t="shared" si="58"/>
        <v>0</v>
      </c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1:46" ht="30" customHeight="1" x14ac:dyDescent="0.2">
      <c r="A156" s="35"/>
      <c r="B156" s="7">
        <v>147</v>
      </c>
      <c r="C156" s="84"/>
      <c r="D156" s="84"/>
      <c r="E156" s="84"/>
      <c r="F156" s="85"/>
      <c r="G156" s="250"/>
      <c r="H156" s="248"/>
      <c r="I156" s="310"/>
      <c r="J156" s="311"/>
      <c r="K156" s="86"/>
      <c r="L156" s="84"/>
      <c r="M156" s="6">
        <f t="shared" si="0"/>
        <v>0</v>
      </c>
      <c r="N156" s="81"/>
      <c r="O156" s="57"/>
      <c r="P156" s="312">
        <f t="shared" si="58"/>
        <v>0</v>
      </c>
      <c r="Q156" s="314">
        <f t="shared" si="58"/>
        <v>0</v>
      </c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1:46" ht="30" customHeight="1" x14ac:dyDescent="0.2">
      <c r="A157" s="35"/>
      <c r="B157" s="7">
        <v>148</v>
      </c>
      <c r="C157" s="5"/>
      <c r="D157" s="5"/>
      <c r="E157" s="5"/>
      <c r="F157" s="53"/>
      <c r="G157" s="246"/>
      <c r="H157" s="52"/>
      <c r="I157" s="310"/>
      <c r="J157" s="311"/>
      <c r="K157" s="4"/>
      <c r="L157" s="5"/>
      <c r="M157" s="6">
        <f t="shared" si="0"/>
        <v>0</v>
      </c>
      <c r="N157" s="81"/>
      <c r="O157" s="57"/>
      <c r="P157" s="312">
        <f t="shared" si="58"/>
        <v>0</v>
      </c>
      <c r="Q157" s="314">
        <f t="shared" si="58"/>
        <v>0</v>
      </c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1:46" ht="30" customHeight="1" x14ac:dyDescent="0.2">
      <c r="A158" s="35"/>
      <c r="B158" s="7">
        <v>149</v>
      </c>
      <c r="C158" s="5"/>
      <c r="D158" s="5"/>
      <c r="E158" s="5"/>
      <c r="F158" s="53"/>
      <c r="G158" s="246"/>
      <c r="H158" s="52"/>
      <c r="I158" s="310"/>
      <c r="J158" s="311"/>
      <c r="K158" s="4"/>
      <c r="L158" s="5"/>
      <c r="M158" s="6">
        <f t="shared" si="0"/>
        <v>0</v>
      </c>
      <c r="N158" s="81"/>
      <c r="O158" s="57"/>
      <c r="P158" s="312">
        <f t="shared" si="58"/>
        <v>0</v>
      </c>
      <c r="Q158" s="314">
        <f t="shared" si="58"/>
        <v>0</v>
      </c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1:46" ht="30" customHeight="1" x14ac:dyDescent="0.2">
      <c r="A159" s="35"/>
      <c r="B159" s="7">
        <v>150</v>
      </c>
      <c r="C159" s="5"/>
      <c r="D159" s="5"/>
      <c r="E159" s="5"/>
      <c r="F159" s="53"/>
      <c r="G159" s="246"/>
      <c r="H159" s="52"/>
      <c r="I159" s="310"/>
      <c r="J159" s="311"/>
      <c r="K159" s="4"/>
      <c r="L159" s="5"/>
      <c r="M159" s="6">
        <f t="shared" si="0"/>
        <v>0</v>
      </c>
      <c r="N159" s="81"/>
      <c r="O159" s="57"/>
      <c r="P159" s="312">
        <f t="shared" si="58"/>
        <v>0</v>
      </c>
      <c r="Q159" s="314">
        <f t="shared" si="58"/>
        <v>0</v>
      </c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1:46" ht="30" customHeight="1" x14ac:dyDescent="0.2">
      <c r="A160" s="35"/>
      <c r="B160" s="35"/>
      <c r="C160" s="82" t="s">
        <v>192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6">
        <f>SUM(M9:M159)</f>
        <v>0</v>
      </c>
      <c r="N160" s="33"/>
      <c r="O160" s="33"/>
      <c r="P160" s="270">
        <f>SUM(P10:P159)</f>
        <v>0</v>
      </c>
      <c r="Q160" s="83">
        <f>SUM(Q10:Q159)</f>
        <v>0</v>
      </c>
      <c r="S160" s="317">
        <f t="shared" ref="S160:AC160" si="85"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6">SUM(V10:V159)</f>
        <v>0</v>
      </c>
      <c r="W160" s="317">
        <f t="shared" si="86"/>
        <v>0</v>
      </c>
      <c r="X160" s="317">
        <f t="shared" si="86"/>
        <v>0</v>
      </c>
      <c r="Y160" s="317">
        <f t="shared" si="85"/>
        <v>0</v>
      </c>
      <c r="Z160" s="317">
        <f t="shared" si="85"/>
        <v>0</v>
      </c>
      <c r="AA160" s="317">
        <f t="shared" si="85"/>
        <v>0</v>
      </c>
      <c r="AB160" s="317">
        <f t="shared" si="85"/>
        <v>0</v>
      </c>
      <c r="AC160" s="317">
        <f t="shared" si="85"/>
        <v>0</v>
      </c>
      <c r="AE160" s="316">
        <f t="shared" ref="AE160:AT160" si="87">SUM(AE10:AE159)</f>
        <v>0</v>
      </c>
      <c r="AF160" s="316">
        <f t="shared" si="87"/>
        <v>0</v>
      </c>
      <c r="AG160" s="316">
        <f t="shared" si="87"/>
        <v>0</v>
      </c>
      <c r="AH160" s="316">
        <f t="shared" si="87"/>
        <v>0</v>
      </c>
      <c r="AI160" s="316">
        <f t="shared" si="87"/>
        <v>0</v>
      </c>
      <c r="AJ160" s="316">
        <f t="shared" si="87"/>
        <v>0</v>
      </c>
      <c r="AK160" s="316">
        <f t="shared" si="87"/>
        <v>0</v>
      </c>
      <c r="AL160" s="316">
        <f>SUM(AL10:AL159)</f>
        <v>0</v>
      </c>
      <c r="AM160" s="316">
        <f t="shared" si="87"/>
        <v>0</v>
      </c>
      <c r="AN160" s="316">
        <f t="shared" si="87"/>
        <v>0</v>
      </c>
      <c r="AO160" s="316">
        <f t="shared" si="87"/>
        <v>0</v>
      </c>
      <c r="AP160" s="316">
        <f t="shared" si="87"/>
        <v>0</v>
      </c>
      <c r="AQ160" s="316">
        <f t="shared" si="87"/>
        <v>0</v>
      </c>
      <c r="AR160" s="316">
        <f t="shared" si="87"/>
        <v>0</v>
      </c>
      <c r="AS160" s="316">
        <f t="shared" si="87"/>
        <v>0</v>
      </c>
      <c r="AT160" s="316">
        <f t="shared" si="87"/>
        <v>0</v>
      </c>
    </row>
    <row r="161" spans="1:38" ht="30" customHeight="1" x14ac:dyDescent="0.2">
      <c r="A161" s="35"/>
      <c r="B161" s="35"/>
      <c r="C161" s="35"/>
      <c r="D161" s="35"/>
      <c r="E161" s="35"/>
      <c r="F161" s="35"/>
      <c r="G161" s="35"/>
      <c r="H161" s="35"/>
      <c r="I161" s="23"/>
      <c r="J161" s="23"/>
      <c r="K161" s="35"/>
      <c r="L161" s="35"/>
      <c r="M161" s="35"/>
      <c r="N161" s="35"/>
      <c r="O161" s="54"/>
      <c r="P161" s="54"/>
      <c r="Q161" s="54"/>
      <c r="AD161" s="23"/>
    </row>
    <row r="162" spans="1:38" ht="30" customHeight="1" thickBot="1" x14ac:dyDescent="0.25">
      <c r="A162" s="35"/>
      <c r="B162" s="35"/>
      <c r="C162" s="35"/>
      <c r="D162" s="35"/>
      <c r="E162" s="35"/>
      <c r="F162" s="35"/>
      <c r="G162" s="35"/>
      <c r="H162" s="35"/>
      <c r="I162" s="23"/>
      <c r="J162" s="23"/>
      <c r="K162" s="35"/>
      <c r="L162" s="35"/>
      <c r="M162" s="35"/>
      <c r="N162" s="2"/>
      <c r="O162" s="2" t="s">
        <v>127</v>
      </c>
      <c r="P162" s="2" t="s">
        <v>126</v>
      </c>
      <c r="Q162" s="2" t="s">
        <v>17</v>
      </c>
      <c r="T162" s="266">
        <f>T160/T8</f>
        <v>0</v>
      </c>
      <c r="U162" s="266">
        <f t="shared" ref="U162:X162" si="88">U160/U8</f>
        <v>0</v>
      </c>
      <c r="V162" s="266">
        <f t="shared" si="88"/>
        <v>0</v>
      </c>
      <c r="W162" s="266">
        <f t="shared" si="88"/>
        <v>0</v>
      </c>
      <c r="X162" s="266">
        <f t="shared" si="88"/>
        <v>0</v>
      </c>
      <c r="AD162" s="23"/>
      <c r="AG162" s="108">
        <f t="shared" ref="AG162:AL162" si="89">AG160/AG8</f>
        <v>0</v>
      </c>
      <c r="AH162" s="108">
        <f t="shared" si="89"/>
        <v>0</v>
      </c>
      <c r="AI162" s="108">
        <f t="shared" si="89"/>
        <v>0</v>
      </c>
      <c r="AJ162" s="108">
        <f t="shared" si="89"/>
        <v>0</v>
      </c>
      <c r="AK162" s="108">
        <f t="shared" si="89"/>
        <v>0</v>
      </c>
      <c r="AL162" s="108">
        <f t="shared" si="89"/>
        <v>0</v>
      </c>
    </row>
    <row r="163" spans="1:38" ht="30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</row>
    <row r="164" spans="1:38" ht="30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</row>
    <row r="165" spans="1:38" ht="30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</row>
    <row r="166" spans="1:38" ht="19" x14ac:dyDescent="0.2">
      <c r="M166" s="36"/>
      <c r="N166" s="39"/>
      <c r="O166" s="39"/>
      <c r="P166" s="44"/>
      <c r="Q166" s="37"/>
    </row>
    <row r="167" spans="1:38" x14ac:dyDescent="0.2">
      <c r="M167" s="36"/>
      <c r="N167" s="36"/>
      <c r="O167" s="36"/>
      <c r="P167" s="44"/>
      <c r="Q167" s="37"/>
    </row>
    <row r="168" spans="1:38" x14ac:dyDescent="0.2">
      <c r="M168" s="36"/>
      <c r="N168" s="36"/>
      <c r="O168" s="36"/>
      <c r="P168" s="44"/>
      <c r="Q168" s="37"/>
    </row>
    <row r="169" spans="1:38" x14ac:dyDescent="0.2">
      <c r="F169" s="71"/>
      <c r="M169" s="36"/>
      <c r="N169" s="36"/>
      <c r="O169" s="36"/>
      <c r="P169" s="44"/>
      <c r="Q169" s="37"/>
    </row>
    <row r="170" spans="1:38" x14ac:dyDescent="0.2">
      <c r="F170" s="71"/>
      <c r="M170" s="36"/>
      <c r="N170" s="36"/>
      <c r="O170" s="36"/>
      <c r="P170" s="44"/>
      <c r="Q170" s="37"/>
    </row>
    <row r="171" spans="1:38" x14ac:dyDescent="0.2">
      <c r="K171" s="7"/>
      <c r="N171" s="36"/>
      <c r="O171" s="36"/>
    </row>
    <row r="172" spans="1:38" x14ac:dyDescent="0.2">
      <c r="K172" s="7"/>
    </row>
  </sheetData>
  <sheetProtection algorithmName="SHA-512" hashValue="cRMGs7xcpV45eDL1SCPUdCaJATjGdMvVyGpGs2ybqZO+vYxtE6Z8OVMzIdEQhTnmOIMRzY/Gq3Me+FRghClVnQ==" saltValue="xECOQi+uM2IObf9udK+EHg==" spinCount="100000" sheet="1" objects="1" scenarios="1"/>
  <mergeCells count="32">
    <mergeCell ref="AR2:AR7"/>
    <mergeCell ref="AS2:AS7"/>
    <mergeCell ref="AT2:AT7"/>
    <mergeCell ref="P2:Q7"/>
    <mergeCell ref="AJ2:AJ7"/>
    <mergeCell ref="AK2:AK7"/>
    <mergeCell ref="AM2:AM7"/>
    <mergeCell ref="AO2:AO7"/>
    <mergeCell ref="AP2:AP7"/>
    <mergeCell ref="AQ2:AQ7"/>
    <mergeCell ref="AN2:AN7"/>
    <mergeCell ref="AH2:AH7"/>
    <mergeCell ref="AF2:AF7"/>
    <mergeCell ref="AI2:AI7"/>
    <mergeCell ref="AG2:AG7"/>
    <mergeCell ref="AL2:AL7"/>
    <mergeCell ref="C3:D3"/>
    <mergeCell ref="C5:D5"/>
    <mergeCell ref="AB2:AB7"/>
    <mergeCell ref="AC2:AC7"/>
    <mergeCell ref="AE2:AE7"/>
    <mergeCell ref="I7:J7"/>
    <mergeCell ref="J3:K3"/>
    <mergeCell ref="T2:T7"/>
    <mergeCell ref="Z2:Z7"/>
    <mergeCell ref="AA2:AA7"/>
    <mergeCell ref="S2:S7"/>
    <mergeCell ref="V2:V7"/>
    <mergeCell ref="W2:W7"/>
    <mergeCell ref="X2:X7"/>
    <mergeCell ref="Y2:Y7"/>
    <mergeCell ref="U2:U7"/>
  </mergeCells>
  <dataValidations count="1">
    <dataValidation type="list" allowBlank="1" showInputMessage="1" showErrorMessage="1" sqref="AD9:AD159" xr:uid="{00000000-0002-0000-1000-000000000000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1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1000-000002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8">
    <pageSetUpPr fitToPage="1"/>
  </sheetPr>
  <dimension ref="B1:AT183"/>
  <sheetViews>
    <sheetView workbookViewId="0"/>
  </sheetViews>
  <sheetFormatPr baseColWidth="10" defaultRowHeight="16" x14ac:dyDescent="0.2"/>
  <cols>
    <col min="1" max="1" width="3.5" style="7" customWidth="1"/>
    <col min="2" max="2" width="8" style="7" customWidth="1"/>
    <col min="3" max="5" width="13.83203125" style="7" customWidth="1"/>
    <col min="6" max="6" width="13.83203125" style="72" customWidth="1"/>
    <col min="7" max="10" width="13.83203125" style="7" customWidth="1"/>
    <col min="11" max="11" width="30.83203125" style="24" customWidth="1"/>
    <col min="12" max="12" width="30.83203125" style="7" customWidth="1"/>
    <col min="13" max="15" width="13.83203125" style="7" customWidth="1"/>
    <col min="16" max="16" width="13.83203125" style="7" hidden="1" customWidth="1"/>
    <col min="17" max="17" width="13.83203125" style="55" hidden="1" customWidth="1"/>
    <col min="18" max="18" width="2.33203125" style="55" hidden="1" customWidth="1"/>
    <col min="19" max="21" width="13.83203125" style="273" hidden="1" customWidth="1"/>
    <col min="22" max="24" width="14" style="273" hidden="1" customWidth="1"/>
    <col min="25" max="29" width="13.83203125" style="273" hidden="1" customWidth="1"/>
    <col min="30" max="30" width="2.1640625" style="7" hidden="1" customWidth="1"/>
    <col min="31" max="46" width="13.83203125" style="55" hidden="1" customWidth="1"/>
    <col min="47" max="49" width="10.83203125" style="7" customWidth="1"/>
    <col min="50" max="16384" width="10.83203125" style="7"/>
  </cols>
  <sheetData>
    <row r="1" spans="2:46" x14ac:dyDescent="0.2">
      <c r="F1" s="17"/>
      <c r="P1" s="45"/>
      <c r="Q1" s="46"/>
      <c r="R1" s="46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2:46" ht="25" customHeight="1" x14ac:dyDescent="0.2">
      <c r="C2" s="16"/>
      <c r="F2" s="17"/>
      <c r="K2" s="18"/>
      <c r="L2" s="19"/>
      <c r="M2" s="19"/>
      <c r="N2" s="19"/>
      <c r="O2" s="19"/>
      <c r="P2" s="372" t="s">
        <v>21</v>
      </c>
      <c r="Q2" s="373"/>
      <c r="R2" s="76"/>
      <c r="S2" s="38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84" t="s">
        <v>104</v>
      </c>
      <c r="Z2" s="384" t="s">
        <v>105</v>
      </c>
      <c r="AA2" s="384" t="s">
        <v>106</v>
      </c>
      <c r="AB2" s="384" t="s">
        <v>107</v>
      </c>
      <c r="AC2" s="384" t="s">
        <v>108</v>
      </c>
      <c r="AE2" s="388" t="s">
        <v>119</v>
      </c>
      <c r="AF2" s="388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88" t="s">
        <v>121</v>
      </c>
      <c r="AN2" s="388" t="s">
        <v>151</v>
      </c>
      <c r="AO2" s="388" t="s">
        <v>106</v>
      </c>
      <c r="AP2" s="388" t="s">
        <v>122</v>
      </c>
      <c r="AQ2" s="388" t="s">
        <v>123</v>
      </c>
      <c r="AR2" s="388" t="s">
        <v>124</v>
      </c>
      <c r="AS2" s="388" t="s">
        <v>125</v>
      </c>
      <c r="AT2" s="388" t="s">
        <v>13</v>
      </c>
    </row>
    <row r="3" spans="2:46" ht="19" x14ac:dyDescent="0.2">
      <c r="C3" s="363" t="s">
        <v>96</v>
      </c>
      <c r="D3" s="363"/>
      <c r="E3" s="21"/>
      <c r="F3" s="20"/>
      <c r="J3" s="361" t="s">
        <v>133</v>
      </c>
      <c r="K3" s="361"/>
      <c r="L3" s="234">
        <f>'RELEVE COMPTABLE ANNEE'!O2</f>
        <v>0</v>
      </c>
      <c r="P3" s="374"/>
      <c r="Q3" s="375"/>
      <c r="R3" s="76"/>
      <c r="S3" s="385"/>
      <c r="T3" s="364"/>
      <c r="U3" s="364"/>
      <c r="V3" s="364"/>
      <c r="W3" s="364"/>
      <c r="X3" s="364"/>
      <c r="Y3" s="385"/>
      <c r="Z3" s="385"/>
      <c r="AA3" s="385"/>
      <c r="AB3" s="385"/>
      <c r="AC3" s="385"/>
      <c r="AE3" s="389"/>
      <c r="AF3" s="389"/>
      <c r="AG3" s="365"/>
      <c r="AH3" s="365"/>
      <c r="AI3" s="365"/>
      <c r="AJ3" s="365"/>
      <c r="AK3" s="365"/>
      <c r="AL3" s="365"/>
      <c r="AM3" s="389"/>
      <c r="AN3" s="389"/>
      <c r="AO3" s="389"/>
      <c r="AP3" s="389"/>
      <c r="AQ3" s="389"/>
      <c r="AR3" s="389"/>
      <c r="AS3" s="389"/>
      <c r="AT3" s="389"/>
    </row>
    <row r="4" spans="2:46" ht="19" x14ac:dyDescent="0.2">
      <c r="C4" s="21"/>
      <c r="D4" s="21"/>
      <c r="E4" s="21"/>
      <c r="F4" s="20"/>
      <c r="G4" s="21"/>
      <c r="H4" s="21"/>
      <c r="J4" s="21"/>
      <c r="K4" s="22"/>
      <c r="L4" s="21"/>
      <c r="P4" s="374"/>
      <c r="Q4" s="375"/>
      <c r="R4" s="76"/>
      <c r="S4" s="385"/>
      <c r="T4" s="364"/>
      <c r="U4" s="364"/>
      <c r="V4" s="364"/>
      <c r="W4" s="364"/>
      <c r="X4" s="364"/>
      <c r="Y4" s="385"/>
      <c r="Z4" s="385"/>
      <c r="AA4" s="385"/>
      <c r="AB4" s="385"/>
      <c r="AC4" s="385"/>
      <c r="AE4" s="389"/>
      <c r="AF4" s="389"/>
      <c r="AG4" s="365"/>
      <c r="AH4" s="365"/>
      <c r="AI4" s="365"/>
      <c r="AJ4" s="365"/>
      <c r="AK4" s="365"/>
      <c r="AL4" s="365"/>
      <c r="AM4" s="389"/>
      <c r="AN4" s="389"/>
      <c r="AO4" s="389"/>
      <c r="AP4" s="389"/>
      <c r="AQ4" s="389"/>
      <c r="AR4" s="389"/>
      <c r="AS4" s="389"/>
      <c r="AT4" s="389"/>
    </row>
    <row r="5" spans="2:46" ht="19" x14ac:dyDescent="0.2">
      <c r="C5" s="363" t="s">
        <v>1</v>
      </c>
      <c r="D5" s="363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P5" s="374"/>
      <c r="Q5" s="375"/>
      <c r="R5" s="76"/>
      <c r="S5" s="385"/>
      <c r="T5" s="364"/>
      <c r="U5" s="364"/>
      <c r="V5" s="364"/>
      <c r="W5" s="364"/>
      <c r="X5" s="364"/>
      <c r="Y5" s="385"/>
      <c r="Z5" s="385"/>
      <c r="AA5" s="385"/>
      <c r="AB5" s="385"/>
      <c r="AC5" s="385"/>
      <c r="AE5" s="389"/>
      <c r="AF5" s="389"/>
      <c r="AG5" s="365"/>
      <c r="AH5" s="365"/>
      <c r="AI5" s="365"/>
      <c r="AJ5" s="365"/>
      <c r="AK5" s="365"/>
      <c r="AL5" s="365"/>
      <c r="AM5" s="389"/>
      <c r="AN5" s="389"/>
      <c r="AO5" s="389"/>
      <c r="AP5" s="389"/>
      <c r="AQ5" s="389"/>
      <c r="AR5" s="389"/>
      <c r="AS5" s="389"/>
      <c r="AT5" s="389"/>
    </row>
    <row r="6" spans="2:46" ht="19" x14ac:dyDescent="0.2">
      <c r="C6" s="21"/>
      <c r="D6" s="21"/>
      <c r="E6" s="21"/>
      <c r="F6" s="20"/>
      <c r="G6" s="21"/>
      <c r="H6" s="21"/>
      <c r="I6" s="21"/>
      <c r="J6" s="21"/>
      <c r="K6" s="22"/>
      <c r="L6" s="21"/>
      <c r="P6" s="374"/>
      <c r="Q6" s="375"/>
      <c r="R6" s="76"/>
      <c r="S6" s="385"/>
      <c r="T6" s="364"/>
      <c r="U6" s="364"/>
      <c r="V6" s="364"/>
      <c r="W6" s="364"/>
      <c r="X6" s="364"/>
      <c r="Y6" s="385"/>
      <c r="Z6" s="385"/>
      <c r="AA6" s="385"/>
      <c r="AB6" s="385"/>
      <c r="AC6" s="385"/>
      <c r="AE6" s="389"/>
      <c r="AF6" s="389"/>
      <c r="AG6" s="365"/>
      <c r="AH6" s="365"/>
      <c r="AI6" s="365"/>
      <c r="AJ6" s="365"/>
      <c r="AK6" s="365"/>
      <c r="AL6" s="365"/>
      <c r="AM6" s="389"/>
      <c r="AN6" s="389"/>
      <c r="AO6" s="389"/>
      <c r="AP6" s="389"/>
      <c r="AQ6" s="389"/>
      <c r="AR6" s="389"/>
      <c r="AS6" s="389"/>
      <c r="AT6" s="389"/>
    </row>
    <row r="7" spans="2:46" ht="19" x14ac:dyDescent="0.2">
      <c r="C7" s="23"/>
      <c r="F7" s="17"/>
      <c r="I7" s="378" t="s">
        <v>157</v>
      </c>
      <c r="J7" s="379"/>
      <c r="P7" s="376"/>
      <c r="Q7" s="377"/>
      <c r="R7" s="76"/>
      <c r="S7" s="386"/>
      <c r="T7" s="364"/>
      <c r="U7" s="364"/>
      <c r="V7" s="364"/>
      <c r="W7" s="364"/>
      <c r="X7" s="364"/>
      <c r="Y7" s="386"/>
      <c r="Z7" s="386"/>
      <c r="AA7" s="386"/>
      <c r="AB7" s="386"/>
      <c r="AC7" s="386"/>
      <c r="AE7" s="390"/>
      <c r="AF7" s="390"/>
      <c r="AG7" s="365"/>
      <c r="AH7" s="365"/>
      <c r="AI7" s="365"/>
      <c r="AJ7" s="365"/>
      <c r="AK7" s="365"/>
      <c r="AL7" s="365"/>
      <c r="AM7" s="390"/>
      <c r="AN7" s="390"/>
      <c r="AO7" s="390"/>
      <c r="AP7" s="390"/>
      <c r="AQ7" s="390"/>
      <c r="AR7" s="390"/>
      <c r="AS7" s="390"/>
      <c r="AT7" s="390"/>
    </row>
    <row r="8" spans="2:46" ht="57" customHeight="1" x14ac:dyDescent="0.2">
      <c r="C8" s="58" t="s">
        <v>11</v>
      </c>
      <c r="D8" s="58" t="s">
        <v>2</v>
      </c>
      <c r="E8" s="58"/>
      <c r="F8" s="59"/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199</v>
      </c>
      <c r="O8" s="28"/>
      <c r="P8" s="244" t="s">
        <v>6</v>
      </c>
      <c r="Q8" s="30" t="s">
        <v>7</v>
      </c>
      <c r="R8" s="77"/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2:46" ht="31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2"/>
      <c r="M9" s="2"/>
      <c r="N9" s="1">
        <f>'RELEVE COMPTABLE ANNEE'!F39</f>
        <v>0</v>
      </c>
      <c r="O9" s="1"/>
      <c r="P9" s="245"/>
      <c r="Q9" s="15"/>
      <c r="R9" s="73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272"/>
      <c r="AF9" s="272"/>
      <c r="AG9" s="34"/>
      <c r="AH9" s="34"/>
      <c r="AI9" s="34"/>
      <c r="AJ9" s="34"/>
      <c r="AK9" s="34"/>
      <c r="AL9" s="34"/>
      <c r="AM9" s="272"/>
      <c r="AN9" s="272"/>
      <c r="AO9" s="34"/>
      <c r="AP9" s="272"/>
      <c r="AQ9" s="34"/>
      <c r="AR9" s="272"/>
      <c r="AS9" s="272"/>
      <c r="AT9" s="272"/>
    </row>
    <row r="10" spans="2:46" ht="31" customHeight="1" x14ac:dyDescent="0.2">
      <c r="B10" s="7">
        <v>1</v>
      </c>
      <c r="C10" s="240"/>
      <c r="D10" s="241"/>
      <c r="E10" s="241"/>
      <c r="F10" s="242"/>
      <c r="G10" s="250"/>
      <c r="H10" s="247"/>
      <c r="I10" s="310"/>
      <c r="J10" s="311"/>
      <c r="K10" s="243"/>
      <c r="L10" s="241"/>
      <c r="M10" s="6">
        <f>G10-H10</f>
        <v>0</v>
      </c>
      <c r="N10" s="8"/>
      <c r="O10" s="8"/>
      <c r="P10" s="312">
        <f>IF(I10=70,G10*1,0)</f>
        <v>0</v>
      </c>
      <c r="Q10" s="314">
        <f>IF(J10=70,H10*1,0)</f>
        <v>0</v>
      </c>
      <c r="R10" s="73"/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E10" s="314">
        <f t="shared" ref="AE10:AE73" si="0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2:46" ht="31" customHeight="1" x14ac:dyDescent="0.2">
      <c r="B11" s="7">
        <v>2</v>
      </c>
      <c r="C11" s="240"/>
      <c r="D11" s="241"/>
      <c r="E11" s="241"/>
      <c r="F11" s="242"/>
      <c r="G11" s="250"/>
      <c r="H11" s="247"/>
      <c r="I11" s="310"/>
      <c r="J11" s="311"/>
      <c r="K11" s="243"/>
      <c r="L11" s="241"/>
      <c r="M11" s="6">
        <f>G11-H11</f>
        <v>0</v>
      </c>
      <c r="N11" s="8"/>
      <c r="O11" s="8"/>
      <c r="P11" s="312">
        <f t="shared" ref="P11:Q74" si="1">IF(I11=70,G11*1,0)</f>
        <v>0</v>
      </c>
      <c r="Q11" s="314">
        <f t="shared" si="1"/>
        <v>0</v>
      </c>
      <c r="R11" s="73"/>
      <c r="S11" s="312">
        <f>IF(I11=10,G11*1,0)</f>
        <v>0</v>
      </c>
      <c r="T11" s="313">
        <f>IF(I11=21,G11*1,0)</f>
        <v>0</v>
      </c>
      <c r="U11" s="313">
        <f t="shared" ref="U11:U74" si="2">IF(I11=22,G11*1,0)</f>
        <v>0</v>
      </c>
      <c r="V11" s="313">
        <f t="shared" ref="V11:V74" si="3">IF(I11=23,G11*1,0)</f>
        <v>0</v>
      </c>
      <c r="W11" s="313">
        <f t="shared" ref="W11:W74" si="4">IF(I11=24,G11*1,0)</f>
        <v>0</v>
      </c>
      <c r="X11" s="313">
        <f t="shared" ref="X11:X74" si="5">IF(I11=25,G11*1,0)</f>
        <v>0</v>
      </c>
      <c r="Y11" s="313">
        <f t="shared" ref="Y11:Y74" si="6">IF(I11=30,G11*1,0)</f>
        <v>0</v>
      </c>
      <c r="Z11" s="313">
        <f t="shared" ref="Z11:Z74" si="7">IF(I11=31,G11*1,0)</f>
        <v>0</v>
      </c>
      <c r="AA11" s="313">
        <f t="shared" ref="AA11:AA74" si="8">IF(I11=40,G11*1,0)</f>
        <v>0</v>
      </c>
      <c r="AB11" s="313">
        <f t="shared" ref="AB11:AB74" si="9">IF(I11=50,G11*1,0)</f>
        <v>0</v>
      </c>
      <c r="AC11" s="313">
        <f t="shared" ref="AC11:AC74" si="10">IF(I11=60,G11*1,0)</f>
        <v>0</v>
      </c>
      <c r="AE11" s="314">
        <f t="shared" si="0"/>
        <v>0</v>
      </c>
      <c r="AF11" s="314">
        <f t="shared" ref="AF11:AF74" si="11">IF(J11=11,H11*1,0)</f>
        <v>0</v>
      </c>
      <c r="AG11" s="314">
        <f t="shared" ref="AG11:AG74" si="12">IF(J11=21,H11*1,0)</f>
        <v>0</v>
      </c>
      <c r="AH11" s="314">
        <f t="shared" ref="AH11:AH74" si="13">IF(J11=22,H11*1,0)</f>
        <v>0</v>
      </c>
      <c r="AI11" s="314">
        <f t="shared" ref="AI11:AI74" si="14">IF(J11=23,H11*1,0)</f>
        <v>0</v>
      </c>
      <c r="AJ11" s="314">
        <f t="shared" ref="AJ11:AJ74" si="15">IF(J11=24,H11*1,0)</f>
        <v>0</v>
      </c>
      <c r="AK11" s="314">
        <f t="shared" ref="AK11:AK74" si="16">IF(J11=25,H11*1,0)</f>
        <v>0</v>
      </c>
      <c r="AL11" s="314">
        <f t="shared" ref="AL11:AL74" si="17">IF(J11=26,H11*1,0)</f>
        <v>0</v>
      </c>
      <c r="AM11" s="314">
        <f t="shared" ref="AM11:AM74" si="18">IF(J11=30,H11*1,0)</f>
        <v>0</v>
      </c>
      <c r="AN11" s="314">
        <f t="shared" ref="AN11:AN74" si="19">IF(J11=31,H11*1,0)</f>
        <v>0</v>
      </c>
      <c r="AO11" s="314">
        <f t="shared" ref="AO11:AO74" si="20">IF(J11=40,H11*1,0)</f>
        <v>0</v>
      </c>
      <c r="AP11" s="314">
        <f t="shared" ref="AP11:AP74" si="21">IF(J11=41,H11*1,0)</f>
        <v>0</v>
      </c>
      <c r="AQ11" s="314">
        <f t="shared" ref="AQ11:AQ74" si="22">IF(J11=42,H11*1,0)</f>
        <v>0</v>
      </c>
      <c r="AR11" s="314">
        <f t="shared" ref="AR11:AR74" si="23">IF(J11=43,H11*1,0)</f>
        <v>0</v>
      </c>
      <c r="AS11" s="314">
        <f t="shared" ref="AS11:AS74" si="24">IF(J11=50,H11*1,0)</f>
        <v>0</v>
      </c>
      <c r="AT11" s="314">
        <f t="shared" ref="AT11:AT74" si="25">IF(J11=60,H11*1,0)</f>
        <v>0</v>
      </c>
    </row>
    <row r="12" spans="2:46" ht="31" customHeight="1" x14ac:dyDescent="0.2">
      <c r="B12" s="7">
        <v>3</v>
      </c>
      <c r="C12" s="240"/>
      <c r="D12" s="241"/>
      <c r="E12" s="241"/>
      <c r="F12" s="242"/>
      <c r="G12" s="250"/>
      <c r="H12" s="247"/>
      <c r="I12" s="310"/>
      <c r="J12" s="311"/>
      <c r="K12" s="243"/>
      <c r="L12" s="241"/>
      <c r="M12" s="6">
        <f t="shared" ref="M12:M75" si="26">G12-H12</f>
        <v>0</v>
      </c>
      <c r="N12" s="8"/>
      <c r="O12" s="8"/>
      <c r="P12" s="312">
        <f t="shared" si="1"/>
        <v>0</v>
      </c>
      <c r="Q12" s="314">
        <f t="shared" si="1"/>
        <v>0</v>
      </c>
      <c r="R12" s="73"/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2"/>
        <v>0</v>
      </c>
      <c r="V12" s="313">
        <f t="shared" si="3"/>
        <v>0</v>
      </c>
      <c r="W12" s="313">
        <f t="shared" si="4"/>
        <v>0</v>
      </c>
      <c r="X12" s="313">
        <f t="shared" si="5"/>
        <v>0</v>
      </c>
      <c r="Y12" s="313">
        <f t="shared" si="6"/>
        <v>0</v>
      </c>
      <c r="Z12" s="313">
        <f t="shared" si="7"/>
        <v>0</v>
      </c>
      <c r="AA12" s="313">
        <f t="shared" si="8"/>
        <v>0</v>
      </c>
      <c r="AB12" s="313">
        <f t="shared" si="9"/>
        <v>0</v>
      </c>
      <c r="AC12" s="313">
        <f t="shared" si="10"/>
        <v>0</v>
      </c>
      <c r="AE12" s="314">
        <f t="shared" si="0"/>
        <v>0</v>
      </c>
      <c r="AF12" s="314">
        <f t="shared" si="11"/>
        <v>0</v>
      </c>
      <c r="AG12" s="314">
        <f t="shared" si="12"/>
        <v>0</v>
      </c>
      <c r="AH12" s="314">
        <f t="shared" si="13"/>
        <v>0</v>
      </c>
      <c r="AI12" s="314">
        <f t="shared" si="14"/>
        <v>0</v>
      </c>
      <c r="AJ12" s="314">
        <f t="shared" si="15"/>
        <v>0</v>
      </c>
      <c r="AK12" s="314">
        <f t="shared" si="16"/>
        <v>0</v>
      </c>
      <c r="AL12" s="314">
        <f t="shared" si="17"/>
        <v>0</v>
      </c>
      <c r="AM12" s="314">
        <f t="shared" si="18"/>
        <v>0</v>
      </c>
      <c r="AN12" s="314">
        <f t="shared" si="19"/>
        <v>0</v>
      </c>
      <c r="AO12" s="314">
        <f t="shared" si="20"/>
        <v>0</v>
      </c>
      <c r="AP12" s="314">
        <f t="shared" si="21"/>
        <v>0</v>
      </c>
      <c r="AQ12" s="314">
        <f t="shared" si="22"/>
        <v>0</v>
      </c>
      <c r="AR12" s="314">
        <f t="shared" si="23"/>
        <v>0</v>
      </c>
      <c r="AS12" s="314">
        <f t="shared" si="24"/>
        <v>0</v>
      </c>
      <c r="AT12" s="314">
        <f t="shared" si="25"/>
        <v>0</v>
      </c>
    </row>
    <row r="13" spans="2:46" ht="31" customHeight="1" x14ac:dyDescent="0.2">
      <c r="B13" s="7">
        <v>4</v>
      </c>
      <c r="C13" s="240"/>
      <c r="D13" s="241"/>
      <c r="E13" s="241"/>
      <c r="F13" s="242"/>
      <c r="G13" s="250"/>
      <c r="H13" s="247"/>
      <c r="I13" s="310"/>
      <c r="J13" s="311"/>
      <c r="K13" s="243"/>
      <c r="L13" s="241"/>
      <c r="M13" s="6">
        <f t="shared" si="26"/>
        <v>0</v>
      </c>
      <c r="N13" s="8"/>
      <c r="O13" s="8"/>
      <c r="P13" s="312">
        <f t="shared" si="1"/>
        <v>0</v>
      </c>
      <c r="Q13" s="314">
        <f t="shared" si="1"/>
        <v>0</v>
      </c>
      <c r="R13" s="73"/>
      <c r="S13" s="312">
        <f t="shared" si="27"/>
        <v>0</v>
      </c>
      <c r="T13" s="313">
        <f t="shared" si="28"/>
        <v>0</v>
      </c>
      <c r="U13" s="313">
        <f t="shared" si="2"/>
        <v>0</v>
      </c>
      <c r="V13" s="313">
        <f t="shared" si="3"/>
        <v>0</v>
      </c>
      <c r="W13" s="313">
        <f t="shared" si="4"/>
        <v>0</v>
      </c>
      <c r="X13" s="313">
        <f t="shared" si="5"/>
        <v>0</v>
      </c>
      <c r="Y13" s="313">
        <f t="shared" si="6"/>
        <v>0</v>
      </c>
      <c r="Z13" s="313">
        <f t="shared" si="7"/>
        <v>0</v>
      </c>
      <c r="AA13" s="313">
        <f t="shared" si="8"/>
        <v>0</v>
      </c>
      <c r="AB13" s="313">
        <f t="shared" si="9"/>
        <v>0</v>
      </c>
      <c r="AC13" s="313">
        <f t="shared" si="10"/>
        <v>0</v>
      </c>
      <c r="AE13" s="314">
        <f t="shared" si="0"/>
        <v>0</v>
      </c>
      <c r="AF13" s="314">
        <f t="shared" si="11"/>
        <v>0</v>
      </c>
      <c r="AG13" s="314">
        <f t="shared" si="12"/>
        <v>0</v>
      </c>
      <c r="AH13" s="314">
        <f t="shared" si="13"/>
        <v>0</v>
      </c>
      <c r="AI13" s="314">
        <f t="shared" si="14"/>
        <v>0</v>
      </c>
      <c r="AJ13" s="314">
        <f t="shared" si="15"/>
        <v>0</v>
      </c>
      <c r="AK13" s="314">
        <f t="shared" si="16"/>
        <v>0</v>
      </c>
      <c r="AL13" s="314">
        <f t="shared" si="17"/>
        <v>0</v>
      </c>
      <c r="AM13" s="314">
        <f t="shared" si="18"/>
        <v>0</v>
      </c>
      <c r="AN13" s="314">
        <f t="shared" si="19"/>
        <v>0</v>
      </c>
      <c r="AO13" s="314">
        <f t="shared" si="20"/>
        <v>0</v>
      </c>
      <c r="AP13" s="314">
        <f t="shared" si="21"/>
        <v>0</v>
      </c>
      <c r="AQ13" s="314">
        <f t="shared" si="22"/>
        <v>0</v>
      </c>
      <c r="AR13" s="314">
        <f t="shared" si="23"/>
        <v>0</v>
      </c>
      <c r="AS13" s="314">
        <f t="shared" si="24"/>
        <v>0</v>
      </c>
      <c r="AT13" s="314">
        <f t="shared" si="25"/>
        <v>0</v>
      </c>
    </row>
    <row r="14" spans="2:46" ht="31" customHeight="1" x14ac:dyDescent="0.2">
      <c r="B14" s="7">
        <v>5</v>
      </c>
      <c r="C14" s="240"/>
      <c r="D14" s="241"/>
      <c r="E14" s="241"/>
      <c r="F14" s="242"/>
      <c r="G14" s="250"/>
      <c r="H14" s="247"/>
      <c r="I14" s="310"/>
      <c r="J14" s="311"/>
      <c r="K14" s="243"/>
      <c r="L14" s="241"/>
      <c r="M14" s="6">
        <f t="shared" si="26"/>
        <v>0</v>
      </c>
      <c r="N14" s="8"/>
      <c r="O14" s="8"/>
      <c r="P14" s="312">
        <f t="shared" si="1"/>
        <v>0</v>
      </c>
      <c r="Q14" s="314">
        <f t="shared" si="1"/>
        <v>0</v>
      </c>
      <c r="R14" s="73"/>
      <c r="S14" s="312">
        <f t="shared" si="27"/>
        <v>0</v>
      </c>
      <c r="T14" s="313">
        <f t="shared" si="28"/>
        <v>0</v>
      </c>
      <c r="U14" s="313">
        <f t="shared" si="2"/>
        <v>0</v>
      </c>
      <c r="V14" s="313">
        <f t="shared" si="3"/>
        <v>0</v>
      </c>
      <c r="W14" s="313">
        <f t="shared" si="4"/>
        <v>0</v>
      </c>
      <c r="X14" s="313">
        <f t="shared" si="5"/>
        <v>0</v>
      </c>
      <c r="Y14" s="313">
        <f t="shared" si="6"/>
        <v>0</v>
      </c>
      <c r="Z14" s="313">
        <f t="shared" si="7"/>
        <v>0</v>
      </c>
      <c r="AA14" s="313">
        <f t="shared" si="8"/>
        <v>0</v>
      </c>
      <c r="AB14" s="313">
        <f t="shared" si="9"/>
        <v>0</v>
      </c>
      <c r="AC14" s="313">
        <f t="shared" si="10"/>
        <v>0</v>
      </c>
      <c r="AE14" s="314">
        <f t="shared" si="0"/>
        <v>0</v>
      </c>
      <c r="AF14" s="314">
        <f t="shared" si="11"/>
        <v>0</v>
      </c>
      <c r="AG14" s="314">
        <f t="shared" si="12"/>
        <v>0</v>
      </c>
      <c r="AH14" s="314">
        <f t="shared" si="13"/>
        <v>0</v>
      </c>
      <c r="AI14" s="314">
        <f t="shared" si="14"/>
        <v>0</v>
      </c>
      <c r="AJ14" s="314">
        <f t="shared" si="15"/>
        <v>0</v>
      </c>
      <c r="AK14" s="314">
        <f t="shared" si="16"/>
        <v>0</v>
      </c>
      <c r="AL14" s="314">
        <f t="shared" si="17"/>
        <v>0</v>
      </c>
      <c r="AM14" s="314">
        <f t="shared" si="18"/>
        <v>0</v>
      </c>
      <c r="AN14" s="314">
        <f t="shared" si="19"/>
        <v>0</v>
      </c>
      <c r="AO14" s="314">
        <f t="shared" si="20"/>
        <v>0</v>
      </c>
      <c r="AP14" s="314">
        <f t="shared" si="21"/>
        <v>0</v>
      </c>
      <c r="AQ14" s="314">
        <f t="shared" si="22"/>
        <v>0</v>
      </c>
      <c r="AR14" s="314">
        <f t="shared" si="23"/>
        <v>0</v>
      </c>
      <c r="AS14" s="314">
        <f t="shared" si="24"/>
        <v>0</v>
      </c>
      <c r="AT14" s="314">
        <f t="shared" si="25"/>
        <v>0</v>
      </c>
    </row>
    <row r="15" spans="2:46" ht="31" customHeight="1" x14ac:dyDescent="0.2">
      <c r="B15" s="7">
        <v>6</v>
      </c>
      <c r="C15" s="240"/>
      <c r="D15" s="241"/>
      <c r="E15" s="241"/>
      <c r="F15" s="242"/>
      <c r="G15" s="249"/>
      <c r="H15" s="247"/>
      <c r="I15" s="310"/>
      <c r="J15" s="311"/>
      <c r="K15" s="243"/>
      <c r="L15" s="241"/>
      <c r="M15" s="6">
        <f t="shared" si="26"/>
        <v>0</v>
      </c>
      <c r="N15" s="8"/>
      <c r="O15" s="8"/>
      <c r="P15" s="312">
        <f t="shared" si="1"/>
        <v>0</v>
      </c>
      <c r="Q15" s="314">
        <f t="shared" si="1"/>
        <v>0</v>
      </c>
      <c r="R15" s="73"/>
      <c r="S15" s="312">
        <f t="shared" si="27"/>
        <v>0</v>
      </c>
      <c r="T15" s="313">
        <f t="shared" si="28"/>
        <v>0</v>
      </c>
      <c r="U15" s="313">
        <f t="shared" si="2"/>
        <v>0</v>
      </c>
      <c r="V15" s="313">
        <f t="shared" si="3"/>
        <v>0</v>
      </c>
      <c r="W15" s="313">
        <f t="shared" si="4"/>
        <v>0</v>
      </c>
      <c r="X15" s="313">
        <f t="shared" si="5"/>
        <v>0</v>
      </c>
      <c r="Y15" s="313">
        <f t="shared" si="6"/>
        <v>0</v>
      </c>
      <c r="Z15" s="313">
        <f t="shared" si="7"/>
        <v>0</v>
      </c>
      <c r="AA15" s="313">
        <f t="shared" si="8"/>
        <v>0</v>
      </c>
      <c r="AB15" s="313">
        <f t="shared" si="9"/>
        <v>0</v>
      </c>
      <c r="AC15" s="313">
        <f t="shared" si="10"/>
        <v>0</v>
      </c>
      <c r="AE15" s="314">
        <f t="shared" si="0"/>
        <v>0</v>
      </c>
      <c r="AF15" s="314">
        <f t="shared" si="11"/>
        <v>0</v>
      </c>
      <c r="AG15" s="314">
        <f t="shared" si="12"/>
        <v>0</v>
      </c>
      <c r="AH15" s="314">
        <f t="shared" si="13"/>
        <v>0</v>
      </c>
      <c r="AI15" s="314">
        <f t="shared" si="14"/>
        <v>0</v>
      </c>
      <c r="AJ15" s="314">
        <f t="shared" si="15"/>
        <v>0</v>
      </c>
      <c r="AK15" s="314">
        <f t="shared" si="16"/>
        <v>0</v>
      </c>
      <c r="AL15" s="314">
        <f t="shared" si="17"/>
        <v>0</v>
      </c>
      <c r="AM15" s="314">
        <f t="shared" si="18"/>
        <v>0</v>
      </c>
      <c r="AN15" s="314">
        <f t="shared" si="19"/>
        <v>0</v>
      </c>
      <c r="AO15" s="314">
        <f t="shared" si="20"/>
        <v>0</v>
      </c>
      <c r="AP15" s="314">
        <f t="shared" si="21"/>
        <v>0</v>
      </c>
      <c r="AQ15" s="314">
        <f t="shared" si="22"/>
        <v>0</v>
      </c>
      <c r="AR15" s="314">
        <f t="shared" si="23"/>
        <v>0</v>
      </c>
      <c r="AS15" s="314">
        <f t="shared" si="24"/>
        <v>0</v>
      </c>
      <c r="AT15" s="314">
        <f t="shared" si="25"/>
        <v>0</v>
      </c>
    </row>
    <row r="16" spans="2:46" ht="31" customHeight="1" x14ac:dyDescent="0.2">
      <c r="B16" s="7">
        <v>7</v>
      </c>
      <c r="C16" s="240"/>
      <c r="D16" s="241"/>
      <c r="E16" s="241"/>
      <c r="F16" s="242"/>
      <c r="G16" s="249"/>
      <c r="H16" s="247"/>
      <c r="I16" s="310"/>
      <c r="J16" s="311"/>
      <c r="K16" s="243"/>
      <c r="L16" s="241"/>
      <c r="M16" s="6">
        <f t="shared" si="26"/>
        <v>0</v>
      </c>
      <c r="N16" s="8"/>
      <c r="O16" s="8"/>
      <c r="P16" s="312">
        <f t="shared" si="1"/>
        <v>0</v>
      </c>
      <c r="Q16" s="314">
        <f t="shared" si="1"/>
        <v>0</v>
      </c>
      <c r="R16" s="73"/>
      <c r="S16" s="312">
        <f t="shared" si="27"/>
        <v>0</v>
      </c>
      <c r="T16" s="313">
        <f t="shared" si="28"/>
        <v>0</v>
      </c>
      <c r="U16" s="313">
        <f t="shared" si="2"/>
        <v>0</v>
      </c>
      <c r="V16" s="313">
        <f t="shared" si="3"/>
        <v>0</v>
      </c>
      <c r="W16" s="313">
        <f t="shared" si="4"/>
        <v>0</v>
      </c>
      <c r="X16" s="313">
        <f t="shared" si="5"/>
        <v>0</v>
      </c>
      <c r="Y16" s="313">
        <f t="shared" si="6"/>
        <v>0</v>
      </c>
      <c r="Z16" s="313">
        <f t="shared" si="7"/>
        <v>0</v>
      </c>
      <c r="AA16" s="313">
        <f t="shared" si="8"/>
        <v>0</v>
      </c>
      <c r="AB16" s="313">
        <f t="shared" si="9"/>
        <v>0</v>
      </c>
      <c r="AC16" s="313">
        <f t="shared" si="10"/>
        <v>0</v>
      </c>
      <c r="AE16" s="314">
        <f t="shared" si="0"/>
        <v>0</v>
      </c>
      <c r="AF16" s="314">
        <f t="shared" si="11"/>
        <v>0</v>
      </c>
      <c r="AG16" s="314">
        <f t="shared" si="12"/>
        <v>0</v>
      </c>
      <c r="AH16" s="314">
        <f t="shared" si="13"/>
        <v>0</v>
      </c>
      <c r="AI16" s="314">
        <f t="shared" si="14"/>
        <v>0</v>
      </c>
      <c r="AJ16" s="314">
        <f t="shared" si="15"/>
        <v>0</v>
      </c>
      <c r="AK16" s="314">
        <f t="shared" si="16"/>
        <v>0</v>
      </c>
      <c r="AL16" s="314">
        <f t="shared" si="17"/>
        <v>0</v>
      </c>
      <c r="AM16" s="314">
        <f t="shared" si="18"/>
        <v>0</v>
      </c>
      <c r="AN16" s="314">
        <f t="shared" si="19"/>
        <v>0</v>
      </c>
      <c r="AO16" s="314">
        <f t="shared" si="20"/>
        <v>0</v>
      </c>
      <c r="AP16" s="314">
        <f t="shared" si="21"/>
        <v>0</v>
      </c>
      <c r="AQ16" s="314">
        <f t="shared" si="22"/>
        <v>0</v>
      </c>
      <c r="AR16" s="314">
        <f t="shared" si="23"/>
        <v>0</v>
      </c>
      <c r="AS16" s="314">
        <f t="shared" si="24"/>
        <v>0</v>
      </c>
      <c r="AT16" s="314">
        <f t="shared" si="25"/>
        <v>0</v>
      </c>
    </row>
    <row r="17" spans="2:46" ht="31" customHeight="1" x14ac:dyDescent="0.2">
      <c r="B17" s="7">
        <v>8</v>
      </c>
      <c r="C17" s="240"/>
      <c r="D17" s="241"/>
      <c r="E17" s="241"/>
      <c r="F17" s="242"/>
      <c r="G17" s="249"/>
      <c r="H17" s="247"/>
      <c r="I17" s="310"/>
      <c r="J17" s="311"/>
      <c r="K17" s="243"/>
      <c r="L17" s="241"/>
      <c r="M17" s="6">
        <f t="shared" si="26"/>
        <v>0</v>
      </c>
      <c r="N17" s="8"/>
      <c r="O17" s="8"/>
      <c r="P17" s="312">
        <f t="shared" si="1"/>
        <v>0</v>
      </c>
      <c r="Q17" s="314">
        <f t="shared" si="1"/>
        <v>0</v>
      </c>
      <c r="R17" s="73"/>
      <c r="S17" s="312">
        <f t="shared" si="27"/>
        <v>0</v>
      </c>
      <c r="T17" s="313">
        <f t="shared" si="28"/>
        <v>0</v>
      </c>
      <c r="U17" s="313">
        <f t="shared" si="2"/>
        <v>0</v>
      </c>
      <c r="V17" s="313">
        <f t="shared" si="3"/>
        <v>0</v>
      </c>
      <c r="W17" s="313">
        <f t="shared" si="4"/>
        <v>0</v>
      </c>
      <c r="X17" s="313">
        <f t="shared" si="5"/>
        <v>0</v>
      </c>
      <c r="Y17" s="313">
        <f t="shared" si="6"/>
        <v>0</v>
      </c>
      <c r="Z17" s="313">
        <f t="shared" si="7"/>
        <v>0</v>
      </c>
      <c r="AA17" s="313">
        <f t="shared" si="8"/>
        <v>0</v>
      </c>
      <c r="AB17" s="313">
        <f t="shared" si="9"/>
        <v>0</v>
      </c>
      <c r="AC17" s="313">
        <f t="shared" si="10"/>
        <v>0</v>
      </c>
      <c r="AE17" s="314">
        <f t="shared" si="0"/>
        <v>0</v>
      </c>
      <c r="AF17" s="314">
        <f t="shared" si="11"/>
        <v>0</v>
      </c>
      <c r="AG17" s="314">
        <f t="shared" si="12"/>
        <v>0</v>
      </c>
      <c r="AH17" s="314">
        <f t="shared" si="13"/>
        <v>0</v>
      </c>
      <c r="AI17" s="314">
        <f t="shared" si="14"/>
        <v>0</v>
      </c>
      <c r="AJ17" s="314">
        <f t="shared" si="15"/>
        <v>0</v>
      </c>
      <c r="AK17" s="314">
        <f t="shared" si="16"/>
        <v>0</v>
      </c>
      <c r="AL17" s="314">
        <f t="shared" si="17"/>
        <v>0</v>
      </c>
      <c r="AM17" s="314">
        <f t="shared" si="18"/>
        <v>0</v>
      </c>
      <c r="AN17" s="314">
        <f t="shared" si="19"/>
        <v>0</v>
      </c>
      <c r="AO17" s="314">
        <f t="shared" si="20"/>
        <v>0</v>
      </c>
      <c r="AP17" s="314">
        <f t="shared" si="21"/>
        <v>0</v>
      </c>
      <c r="AQ17" s="314">
        <f t="shared" si="22"/>
        <v>0</v>
      </c>
      <c r="AR17" s="314">
        <f t="shared" si="23"/>
        <v>0</v>
      </c>
      <c r="AS17" s="314">
        <f t="shared" si="24"/>
        <v>0</v>
      </c>
      <c r="AT17" s="314">
        <f t="shared" si="25"/>
        <v>0</v>
      </c>
    </row>
    <row r="18" spans="2:46" ht="31" customHeight="1" x14ac:dyDescent="0.2">
      <c r="B18" s="7">
        <v>9</v>
      </c>
      <c r="C18" s="240"/>
      <c r="D18" s="241"/>
      <c r="E18" s="241"/>
      <c r="F18" s="242"/>
      <c r="G18" s="249"/>
      <c r="H18" s="247"/>
      <c r="I18" s="310"/>
      <c r="J18" s="311"/>
      <c r="K18" s="243"/>
      <c r="L18" s="241"/>
      <c r="M18" s="6">
        <f t="shared" si="26"/>
        <v>0</v>
      </c>
      <c r="N18" s="8"/>
      <c r="O18" s="8"/>
      <c r="P18" s="312">
        <f t="shared" si="1"/>
        <v>0</v>
      </c>
      <c r="Q18" s="314">
        <f t="shared" si="1"/>
        <v>0</v>
      </c>
      <c r="R18" s="73"/>
      <c r="S18" s="312">
        <f t="shared" si="27"/>
        <v>0</v>
      </c>
      <c r="T18" s="313">
        <f t="shared" si="28"/>
        <v>0</v>
      </c>
      <c r="U18" s="313">
        <f t="shared" si="2"/>
        <v>0</v>
      </c>
      <c r="V18" s="313">
        <f t="shared" si="3"/>
        <v>0</v>
      </c>
      <c r="W18" s="313">
        <f t="shared" si="4"/>
        <v>0</v>
      </c>
      <c r="X18" s="313">
        <f t="shared" si="5"/>
        <v>0</v>
      </c>
      <c r="Y18" s="313">
        <f t="shared" si="6"/>
        <v>0</v>
      </c>
      <c r="Z18" s="313">
        <f t="shared" si="7"/>
        <v>0</v>
      </c>
      <c r="AA18" s="313">
        <f t="shared" si="8"/>
        <v>0</v>
      </c>
      <c r="AB18" s="313">
        <f t="shared" si="9"/>
        <v>0</v>
      </c>
      <c r="AC18" s="313">
        <f t="shared" si="10"/>
        <v>0</v>
      </c>
      <c r="AE18" s="314">
        <f t="shared" si="0"/>
        <v>0</v>
      </c>
      <c r="AF18" s="314">
        <f t="shared" si="11"/>
        <v>0</v>
      </c>
      <c r="AG18" s="314">
        <f t="shared" si="12"/>
        <v>0</v>
      </c>
      <c r="AH18" s="314">
        <f t="shared" si="13"/>
        <v>0</v>
      </c>
      <c r="AI18" s="314">
        <f t="shared" si="14"/>
        <v>0</v>
      </c>
      <c r="AJ18" s="314">
        <f t="shared" si="15"/>
        <v>0</v>
      </c>
      <c r="AK18" s="314">
        <f t="shared" si="16"/>
        <v>0</v>
      </c>
      <c r="AL18" s="314">
        <f t="shared" si="17"/>
        <v>0</v>
      </c>
      <c r="AM18" s="314">
        <f t="shared" si="18"/>
        <v>0</v>
      </c>
      <c r="AN18" s="314">
        <f t="shared" si="19"/>
        <v>0</v>
      </c>
      <c r="AO18" s="314">
        <f t="shared" si="20"/>
        <v>0</v>
      </c>
      <c r="AP18" s="314">
        <f t="shared" si="21"/>
        <v>0</v>
      </c>
      <c r="AQ18" s="314">
        <f t="shared" si="22"/>
        <v>0</v>
      </c>
      <c r="AR18" s="314">
        <f t="shared" si="23"/>
        <v>0</v>
      </c>
      <c r="AS18" s="314">
        <f t="shared" si="24"/>
        <v>0</v>
      </c>
      <c r="AT18" s="314">
        <f t="shared" si="25"/>
        <v>0</v>
      </c>
    </row>
    <row r="19" spans="2:46" ht="31" customHeight="1" x14ac:dyDescent="0.2">
      <c r="B19" s="7">
        <v>10</v>
      </c>
      <c r="C19" s="240"/>
      <c r="D19" s="241"/>
      <c r="E19" s="241"/>
      <c r="F19" s="242"/>
      <c r="G19" s="249"/>
      <c r="H19" s="247"/>
      <c r="I19" s="310"/>
      <c r="J19" s="311"/>
      <c r="K19" s="243"/>
      <c r="L19" s="241"/>
      <c r="M19" s="6">
        <f t="shared" si="26"/>
        <v>0</v>
      </c>
      <c r="N19" s="8"/>
      <c r="O19" s="8"/>
      <c r="P19" s="312">
        <f t="shared" si="1"/>
        <v>0</v>
      </c>
      <c r="Q19" s="314">
        <f t="shared" si="1"/>
        <v>0</v>
      </c>
      <c r="R19" s="73"/>
      <c r="S19" s="312">
        <f t="shared" si="27"/>
        <v>0</v>
      </c>
      <c r="T19" s="313">
        <f t="shared" si="28"/>
        <v>0</v>
      </c>
      <c r="U19" s="313">
        <f t="shared" si="2"/>
        <v>0</v>
      </c>
      <c r="V19" s="313">
        <f t="shared" si="3"/>
        <v>0</v>
      </c>
      <c r="W19" s="313">
        <f t="shared" si="4"/>
        <v>0</v>
      </c>
      <c r="X19" s="313">
        <f t="shared" si="5"/>
        <v>0</v>
      </c>
      <c r="Y19" s="313">
        <f t="shared" si="6"/>
        <v>0</v>
      </c>
      <c r="Z19" s="313">
        <f t="shared" si="7"/>
        <v>0</v>
      </c>
      <c r="AA19" s="313">
        <f t="shared" si="8"/>
        <v>0</v>
      </c>
      <c r="AB19" s="313">
        <f t="shared" si="9"/>
        <v>0</v>
      </c>
      <c r="AC19" s="313">
        <f t="shared" si="10"/>
        <v>0</v>
      </c>
      <c r="AE19" s="314">
        <f t="shared" si="0"/>
        <v>0</v>
      </c>
      <c r="AF19" s="314">
        <f t="shared" si="11"/>
        <v>0</v>
      </c>
      <c r="AG19" s="314">
        <f t="shared" si="12"/>
        <v>0</v>
      </c>
      <c r="AH19" s="314">
        <f t="shared" si="13"/>
        <v>0</v>
      </c>
      <c r="AI19" s="314">
        <f t="shared" si="14"/>
        <v>0</v>
      </c>
      <c r="AJ19" s="314">
        <f t="shared" si="15"/>
        <v>0</v>
      </c>
      <c r="AK19" s="314">
        <f t="shared" si="16"/>
        <v>0</v>
      </c>
      <c r="AL19" s="314">
        <f t="shared" si="17"/>
        <v>0</v>
      </c>
      <c r="AM19" s="314">
        <f t="shared" si="18"/>
        <v>0</v>
      </c>
      <c r="AN19" s="314">
        <f t="shared" si="19"/>
        <v>0</v>
      </c>
      <c r="AO19" s="314">
        <f t="shared" si="20"/>
        <v>0</v>
      </c>
      <c r="AP19" s="314">
        <f t="shared" si="21"/>
        <v>0</v>
      </c>
      <c r="AQ19" s="314">
        <f t="shared" si="22"/>
        <v>0</v>
      </c>
      <c r="AR19" s="314">
        <f t="shared" si="23"/>
        <v>0</v>
      </c>
      <c r="AS19" s="314">
        <f t="shared" si="24"/>
        <v>0</v>
      </c>
      <c r="AT19" s="314">
        <f t="shared" si="25"/>
        <v>0</v>
      </c>
    </row>
    <row r="20" spans="2:46" ht="31" customHeight="1" x14ac:dyDescent="0.2">
      <c r="B20" s="7">
        <v>11</v>
      </c>
      <c r="C20" s="240"/>
      <c r="D20" s="241"/>
      <c r="E20" s="241"/>
      <c r="F20" s="242"/>
      <c r="G20" s="249"/>
      <c r="H20" s="247"/>
      <c r="I20" s="310"/>
      <c r="J20" s="311"/>
      <c r="K20" s="243"/>
      <c r="L20" s="241"/>
      <c r="M20" s="6">
        <f t="shared" si="26"/>
        <v>0</v>
      </c>
      <c r="N20" s="8"/>
      <c r="O20" s="8"/>
      <c r="P20" s="312">
        <f t="shared" si="1"/>
        <v>0</v>
      </c>
      <c r="Q20" s="314">
        <f t="shared" si="1"/>
        <v>0</v>
      </c>
      <c r="R20" s="73"/>
      <c r="S20" s="312">
        <f t="shared" si="27"/>
        <v>0</v>
      </c>
      <c r="T20" s="313">
        <f t="shared" si="28"/>
        <v>0</v>
      </c>
      <c r="U20" s="313">
        <f t="shared" si="2"/>
        <v>0</v>
      </c>
      <c r="V20" s="313">
        <f t="shared" si="3"/>
        <v>0</v>
      </c>
      <c r="W20" s="313">
        <f t="shared" si="4"/>
        <v>0</v>
      </c>
      <c r="X20" s="313">
        <f t="shared" si="5"/>
        <v>0</v>
      </c>
      <c r="Y20" s="313">
        <f t="shared" si="6"/>
        <v>0</v>
      </c>
      <c r="Z20" s="313">
        <f t="shared" si="7"/>
        <v>0</v>
      </c>
      <c r="AA20" s="313">
        <f t="shared" si="8"/>
        <v>0</v>
      </c>
      <c r="AB20" s="313">
        <f t="shared" si="9"/>
        <v>0</v>
      </c>
      <c r="AC20" s="313">
        <f t="shared" si="10"/>
        <v>0</v>
      </c>
      <c r="AE20" s="314">
        <f t="shared" si="0"/>
        <v>0</v>
      </c>
      <c r="AF20" s="314">
        <f t="shared" si="11"/>
        <v>0</v>
      </c>
      <c r="AG20" s="314">
        <f t="shared" si="12"/>
        <v>0</v>
      </c>
      <c r="AH20" s="314">
        <f t="shared" si="13"/>
        <v>0</v>
      </c>
      <c r="AI20" s="314">
        <f t="shared" si="14"/>
        <v>0</v>
      </c>
      <c r="AJ20" s="314">
        <f t="shared" si="15"/>
        <v>0</v>
      </c>
      <c r="AK20" s="314">
        <f t="shared" si="16"/>
        <v>0</v>
      </c>
      <c r="AL20" s="314">
        <f t="shared" si="17"/>
        <v>0</v>
      </c>
      <c r="AM20" s="314">
        <f t="shared" si="18"/>
        <v>0</v>
      </c>
      <c r="AN20" s="314">
        <f t="shared" si="19"/>
        <v>0</v>
      </c>
      <c r="AO20" s="314">
        <f t="shared" si="20"/>
        <v>0</v>
      </c>
      <c r="AP20" s="314">
        <f t="shared" si="21"/>
        <v>0</v>
      </c>
      <c r="AQ20" s="314">
        <f t="shared" si="22"/>
        <v>0</v>
      </c>
      <c r="AR20" s="314">
        <f t="shared" si="23"/>
        <v>0</v>
      </c>
      <c r="AS20" s="314">
        <f t="shared" si="24"/>
        <v>0</v>
      </c>
      <c r="AT20" s="314">
        <f t="shared" si="25"/>
        <v>0</v>
      </c>
    </row>
    <row r="21" spans="2:46" ht="31" customHeight="1" x14ac:dyDescent="0.2">
      <c r="B21" s="7">
        <v>12</v>
      </c>
      <c r="C21" s="240"/>
      <c r="D21" s="241"/>
      <c r="E21" s="241"/>
      <c r="F21" s="242"/>
      <c r="G21" s="249"/>
      <c r="H21" s="247"/>
      <c r="I21" s="310"/>
      <c r="J21" s="311"/>
      <c r="K21" s="243"/>
      <c r="L21" s="241"/>
      <c r="M21" s="6">
        <f t="shared" si="26"/>
        <v>0</v>
      </c>
      <c r="N21" s="8"/>
      <c r="O21" s="8"/>
      <c r="P21" s="312">
        <f t="shared" si="1"/>
        <v>0</v>
      </c>
      <c r="Q21" s="314">
        <f t="shared" si="1"/>
        <v>0</v>
      </c>
      <c r="R21" s="73"/>
      <c r="S21" s="312">
        <f t="shared" si="27"/>
        <v>0</v>
      </c>
      <c r="T21" s="313">
        <f t="shared" si="28"/>
        <v>0</v>
      </c>
      <c r="U21" s="313">
        <f t="shared" si="2"/>
        <v>0</v>
      </c>
      <c r="V21" s="313">
        <f t="shared" si="3"/>
        <v>0</v>
      </c>
      <c r="W21" s="313">
        <f t="shared" si="4"/>
        <v>0</v>
      </c>
      <c r="X21" s="313">
        <f t="shared" si="5"/>
        <v>0</v>
      </c>
      <c r="Y21" s="313">
        <f t="shared" si="6"/>
        <v>0</v>
      </c>
      <c r="Z21" s="313">
        <f t="shared" si="7"/>
        <v>0</v>
      </c>
      <c r="AA21" s="313">
        <f t="shared" si="8"/>
        <v>0</v>
      </c>
      <c r="AB21" s="313">
        <f t="shared" si="9"/>
        <v>0</v>
      </c>
      <c r="AC21" s="313">
        <f t="shared" si="10"/>
        <v>0</v>
      </c>
      <c r="AE21" s="314">
        <f>IF(J21=10,H21*1,0)</f>
        <v>0</v>
      </c>
      <c r="AF21" s="314">
        <f t="shared" si="11"/>
        <v>0</v>
      </c>
      <c r="AG21" s="314">
        <f t="shared" si="12"/>
        <v>0</v>
      </c>
      <c r="AH21" s="314">
        <f t="shared" si="13"/>
        <v>0</v>
      </c>
      <c r="AI21" s="314">
        <f t="shared" si="14"/>
        <v>0</v>
      </c>
      <c r="AJ21" s="314">
        <f t="shared" si="15"/>
        <v>0</v>
      </c>
      <c r="AK21" s="314">
        <f t="shared" si="16"/>
        <v>0</v>
      </c>
      <c r="AL21" s="314">
        <f t="shared" si="17"/>
        <v>0</v>
      </c>
      <c r="AM21" s="314">
        <f t="shared" si="18"/>
        <v>0</v>
      </c>
      <c r="AN21" s="314">
        <f t="shared" si="19"/>
        <v>0</v>
      </c>
      <c r="AO21" s="314">
        <f t="shared" si="20"/>
        <v>0</v>
      </c>
      <c r="AP21" s="314">
        <f t="shared" si="21"/>
        <v>0</v>
      </c>
      <c r="AQ21" s="314">
        <f t="shared" si="22"/>
        <v>0</v>
      </c>
      <c r="AR21" s="314">
        <f t="shared" si="23"/>
        <v>0</v>
      </c>
      <c r="AS21" s="314">
        <f t="shared" si="24"/>
        <v>0</v>
      </c>
      <c r="AT21" s="314">
        <f t="shared" si="25"/>
        <v>0</v>
      </c>
    </row>
    <row r="22" spans="2:46" ht="31" customHeight="1" x14ac:dyDescent="0.2">
      <c r="B22" s="7">
        <v>13</v>
      </c>
      <c r="C22" s="240"/>
      <c r="D22" s="241"/>
      <c r="E22" s="241"/>
      <c r="F22" s="242"/>
      <c r="G22" s="249"/>
      <c r="H22" s="247"/>
      <c r="I22" s="310"/>
      <c r="J22" s="311"/>
      <c r="K22" s="243"/>
      <c r="L22" s="241"/>
      <c r="M22" s="6">
        <f t="shared" si="26"/>
        <v>0</v>
      </c>
      <c r="N22" s="8"/>
      <c r="O22" s="8"/>
      <c r="P22" s="312">
        <f t="shared" si="1"/>
        <v>0</v>
      </c>
      <c r="Q22" s="314">
        <f t="shared" si="1"/>
        <v>0</v>
      </c>
      <c r="R22" s="73"/>
      <c r="S22" s="312">
        <f t="shared" si="27"/>
        <v>0</v>
      </c>
      <c r="T22" s="313">
        <f t="shared" si="28"/>
        <v>0</v>
      </c>
      <c r="U22" s="313">
        <f t="shared" si="2"/>
        <v>0</v>
      </c>
      <c r="V22" s="313">
        <f t="shared" si="3"/>
        <v>0</v>
      </c>
      <c r="W22" s="313">
        <f t="shared" si="4"/>
        <v>0</v>
      </c>
      <c r="X22" s="313">
        <f t="shared" si="5"/>
        <v>0</v>
      </c>
      <c r="Y22" s="313">
        <f t="shared" si="6"/>
        <v>0</v>
      </c>
      <c r="Z22" s="313">
        <f t="shared" si="7"/>
        <v>0</v>
      </c>
      <c r="AA22" s="313">
        <f t="shared" si="8"/>
        <v>0</v>
      </c>
      <c r="AB22" s="313">
        <f t="shared" si="9"/>
        <v>0</v>
      </c>
      <c r="AC22" s="313">
        <f t="shared" si="10"/>
        <v>0</v>
      </c>
      <c r="AE22" s="314">
        <f t="shared" si="0"/>
        <v>0</v>
      </c>
      <c r="AF22" s="314">
        <f t="shared" si="11"/>
        <v>0</v>
      </c>
      <c r="AG22" s="314">
        <f t="shared" si="12"/>
        <v>0</v>
      </c>
      <c r="AH22" s="314">
        <f t="shared" si="13"/>
        <v>0</v>
      </c>
      <c r="AI22" s="314">
        <f t="shared" si="14"/>
        <v>0</v>
      </c>
      <c r="AJ22" s="314">
        <f t="shared" si="15"/>
        <v>0</v>
      </c>
      <c r="AK22" s="314">
        <f t="shared" si="16"/>
        <v>0</v>
      </c>
      <c r="AL22" s="314">
        <f t="shared" si="17"/>
        <v>0</v>
      </c>
      <c r="AM22" s="314">
        <f t="shared" si="18"/>
        <v>0</v>
      </c>
      <c r="AN22" s="314">
        <f t="shared" si="19"/>
        <v>0</v>
      </c>
      <c r="AO22" s="314">
        <f t="shared" si="20"/>
        <v>0</v>
      </c>
      <c r="AP22" s="314">
        <f t="shared" si="21"/>
        <v>0</v>
      </c>
      <c r="AQ22" s="314">
        <f t="shared" si="22"/>
        <v>0</v>
      </c>
      <c r="AR22" s="314">
        <f t="shared" si="23"/>
        <v>0</v>
      </c>
      <c r="AS22" s="314">
        <f t="shared" si="24"/>
        <v>0</v>
      </c>
      <c r="AT22" s="314">
        <f t="shared" si="25"/>
        <v>0</v>
      </c>
    </row>
    <row r="23" spans="2:46" ht="31" customHeight="1" x14ac:dyDescent="0.2">
      <c r="B23" s="7">
        <v>14</v>
      </c>
      <c r="C23" s="240"/>
      <c r="D23" s="241"/>
      <c r="E23" s="241"/>
      <c r="F23" s="242"/>
      <c r="G23" s="249"/>
      <c r="H23" s="247"/>
      <c r="I23" s="310"/>
      <c r="J23" s="311"/>
      <c r="K23" s="243"/>
      <c r="L23" s="241"/>
      <c r="M23" s="6">
        <f t="shared" si="26"/>
        <v>0</v>
      </c>
      <c r="N23" s="8"/>
      <c r="O23" s="8"/>
      <c r="P23" s="312">
        <f t="shared" si="1"/>
        <v>0</v>
      </c>
      <c r="Q23" s="314">
        <f t="shared" si="1"/>
        <v>0</v>
      </c>
      <c r="R23" s="73"/>
      <c r="S23" s="312">
        <f t="shared" si="27"/>
        <v>0</v>
      </c>
      <c r="T23" s="313">
        <f t="shared" si="28"/>
        <v>0</v>
      </c>
      <c r="U23" s="313">
        <f t="shared" si="2"/>
        <v>0</v>
      </c>
      <c r="V23" s="313">
        <f t="shared" si="3"/>
        <v>0</v>
      </c>
      <c r="W23" s="313">
        <f t="shared" si="4"/>
        <v>0</v>
      </c>
      <c r="X23" s="313">
        <f t="shared" si="5"/>
        <v>0</v>
      </c>
      <c r="Y23" s="313">
        <f t="shared" si="6"/>
        <v>0</v>
      </c>
      <c r="Z23" s="313">
        <f t="shared" si="7"/>
        <v>0</v>
      </c>
      <c r="AA23" s="313">
        <f t="shared" si="8"/>
        <v>0</v>
      </c>
      <c r="AB23" s="313">
        <f t="shared" si="9"/>
        <v>0</v>
      </c>
      <c r="AC23" s="313">
        <f t="shared" si="10"/>
        <v>0</v>
      </c>
      <c r="AE23" s="314">
        <f t="shared" si="0"/>
        <v>0</v>
      </c>
      <c r="AF23" s="314">
        <f t="shared" si="11"/>
        <v>0</v>
      </c>
      <c r="AG23" s="314">
        <f t="shared" si="12"/>
        <v>0</v>
      </c>
      <c r="AH23" s="314">
        <f t="shared" si="13"/>
        <v>0</v>
      </c>
      <c r="AI23" s="314">
        <f t="shared" si="14"/>
        <v>0</v>
      </c>
      <c r="AJ23" s="314">
        <f t="shared" si="15"/>
        <v>0</v>
      </c>
      <c r="AK23" s="314">
        <f t="shared" si="16"/>
        <v>0</v>
      </c>
      <c r="AL23" s="314">
        <f t="shared" si="17"/>
        <v>0</v>
      </c>
      <c r="AM23" s="314">
        <f t="shared" si="18"/>
        <v>0</v>
      </c>
      <c r="AN23" s="314">
        <f t="shared" si="19"/>
        <v>0</v>
      </c>
      <c r="AO23" s="314">
        <f t="shared" si="20"/>
        <v>0</v>
      </c>
      <c r="AP23" s="314">
        <f t="shared" si="21"/>
        <v>0</v>
      </c>
      <c r="AQ23" s="314">
        <f t="shared" si="22"/>
        <v>0</v>
      </c>
      <c r="AR23" s="314">
        <f t="shared" si="23"/>
        <v>0</v>
      </c>
      <c r="AS23" s="314">
        <f t="shared" si="24"/>
        <v>0</v>
      </c>
      <c r="AT23" s="314">
        <f t="shared" si="25"/>
        <v>0</v>
      </c>
    </row>
    <row r="24" spans="2:46" ht="31" customHeight="1" x14ac:dyDescent="0.2">
      <c r="B24" s="7">
        <v>15</v>
      </c>
      <c r="C24" s="240"/>
      <c r="D24" s="241"/>
      <c r="E24" s="241"/>
      <c r="F24" s="242"/>
      <c r="G24" s="249"/>
      <c r="H24" s="247"/>
      <c r="I24" s="310"/>
      <c r="J24" s="311"/>
      <c r="K24" s="243"/>
      <c r="L24" s="241"/>
      <c r="M24" s="6">
        <f t="shared" si="26"/>
        <v>0</v>
      </c>
      <c r="N24" s="8"/>
      <c r="O24" s="8"/>
      <c r="P24" s="312">
        <f t="shared" si="1"/>
        <v>0</v>
      </c>
      <c r="Q24" s="314">
        <f t="shared" si="1"/>
        <v>0</v>
      </c>
      <c r="R24" s="73"/>
      <c r="S24" s="312">
        <f t="shared" si="27"/>
        <v>0</v>
      </c>
      <c r="T24" s="313">
        <f t="shared" si="28"/>
        <v>0</v>
      </c>
      <c r="U24" s="313">
        <f t="shared" si="2"/>
        <v>0</v>
      </c>
      <c r="V24" s="313">
        <f t="shared" si="3"/>
        <v>0</v>
      </c>
      <c r="W24" s="313">
        <f t="shared" si="4"/>
        <v>0</v>
      </c>
      <c r="X24" s="313">
        <f t="shared" si="5"/>
        <v>0</v>
      </c>
      <c r="Y24" s="313">
        <f t="shared" si="6"/>
        <v>0</v>
      </c>
      <c r="Z24" s="313">
        <f t="shared" si="7"/>
        <v>0</v>
      </c>
      <c r="AA24" s="313">
        <f t="shared" si="8"/>
        <v>0</v>
      </c>
      <c r="AB24" s="313">
        <f t="shared" si="9"/>
        <v>0</v>
      </c>
      <c r="AC24" s="313">
        <f t="shared" si="10"/>
        <v>0</v>
      </c>
      <c r="AE24" s="314">
        <f t="shared" si="0"/>
        <v>0</v>
      </c>
      <c r="AF24" s="314">
        <f t="shared" si="11"/>
        <v>0</v>
      </c>
      <c r="AG24" s="314">
        <f t="shared" si="12"/>
        <v>0</v>
      </c>
      <c r="AH24" s="314">
        <f t="shared" si="13"/>
        <v>0</v>
      </c>
      <c r="AI24" s="314">
        <f t="shared" si="14"/>
        <v>0</v>
      </c>
      <c r="AJ24" s="314">
        <f t="shared" si="15"/>
        <v>0</v>
      </c>
      <c r="AK24" s="314">
        <f t="shared" si="16"/>
        <v>0</v>
      </c>
      <c r="AL24" s="314">
        <f t="shared" si="17"/>
        <v>0</v>
      </c>
      <c r="AM24" s="314">
        <f t="shared" si="18"/>
        <v>0</v>
      </c>
      <c r="AN24" s="314">
        <f t="shared" si="19"/>
        <v>0</v>
      </c>
      <c r="AO24" s="314">
        <f t="shared" si="20"/>
        <v>0</v>
      </c>
      <c r="AP24" s="314">
        <f t="shared" si="21"/>
        <v>0</v>
      </c>
      <c r="AQ24" s="314">
        <f t="shared" si="22"/>
        <v>0</v>
      </c>
      <c r="AR24" s="314">
        <f t="shared" si="23"/>
        <v>0</v>
      </c>
      <c r="AS24" s="314">
        <f t="shared" si="24"/>
        <v>0</v>
      </c>
      <c r="AT24" s="314">
        <f t="shared" si="25"/>
        <v>0</v>
      </c>
    </row>
    <row r="25" spans="2:46" ht="31" customHeight="1" x14ac:dyDescent="0.2">
      <c r="B25" s="7">
        <v>16</v>
      </c>
      <c r="C25" s="240"/>
      <c r="D25" s="241"/>
      <c r="E25" s="241"/>
      <c r="F25" s="242"/>
      <c r="G25" s="249"/>
      <c r="H25" s="247"/>
      <c r="I25" s="310"/>
      <c r="J25" s="311"/>
      <c r="K25" s="243"/>
      <c r="L25" s="241"/>
      <c r="M25" s="6">
        <f t="shared" si="26"/>
        <v>0</v>
      </c>
      <c r="N25" s="8"/>
      <c r="O25" s="8"/>
      <c r="P25" s="312">
        <f t="shared" si="1"/>
        <v>0</v>
      </c>
      <c r="Q25" s="314">
        <f t="shared" si="1"/>
        <v>0</v>
      </c>
      <c r="R25" s="73"/>
      <c r="S25" s="312">
        <f t="shared" si="27"/>
        <v>0</v>
      </c>
      <c r="T25" s="313">
        <f t="shared" si="28"/>
        <v>0</v>
      </c>
      <c r="U25" s="313">
        <f t="shared" si="2"/>
        <v>0</v>
      </c>
      <c r="V25" s="313">
        <f t="shared" si="3"/>
        <v>0</v>
      </c>
      <c r="W25" s="313">
        <f t="shared" si="4"/>
        <v>0</v>
      </c>
      <c r="X25" s="313">
        <f t="shared" si="5"/>
        <v>0</v>
      </c>
      <c r="Y25" s="313">
        <f t="shared" si="6"/>
        <v>0</v>
      </c>
      <c r="Z25" s="313">
        <f t="shared" si="7"/>
        <v>0</v>
      </c>
      <c r="AA25" s="313">
        <f t="shared" si="8"/>
        <v>0</v>
      </c>
      <c r="AB25" s="313">
        <f t="shared" si="9"/>
        <v>0</v>
      </c>
      <c r="AC25" s="313">
        <f t="shared" si="10"/>
        <v>0</v>
      </c>
      <c r="AE25" s="314">
        <f t="shared" si="0"/>
        <v>0</v>
      </c>
      <c r="AF25" s="314">
        <f t="shared" si="11"/>
        <v>0</v>
      </c>
      <c r="AG25" s="314">
        <f t="shared" si="12"/>
        <v>0</v>
      </c>
      <c r="AH25" s="314">
        <f t="shared" si="13"/>
        <v>0</v>
      </c>
      <c r="AI25" s="314">
        <f t="shared" si="14"/>
        <v>0</v>
      </c>
      <c r="AJ25" s="314">
        <f t="shared" si="15"/>
        <v>0</v>
      </c>
      <c r="AK25" s="314">
        <f t="shared" si="16"/>
        <v>0</v>
      </c>
      <c r="AL25" s="314">
        <f t="shared" si="17"/>
        <v>0</v>
      </c>
      <c r="AM25" s="314">
        <f t="shared" si="18"/>
        <v>0</v>
      </c>
      <c r="AN25" s="314">
        <f t="shared" si="19"/>
        <v>0</v>
      </c>
      <c r="AO25" s="314">
        <f t="shared" si="20"/>
        <v>0</v>
      </c>
      <c r="AP25" s="314">
        <f t="shared" si="21"/>
        <v>0</v>
      </c>
      <c r="AQ25" s="314">
        <f t="shared" si="22"/>
        <v>0</v>
      </c>
      <c r="AR25" s="314">
        <f t="shared" si="23"/>
        <v>0</v>
      </c>
      <c r="AS25" s="314">
        <f t="shared" si="24"/>
        <v>0</v>
      </c>
      <c r="AT25" s="314">
        <f t="shared" si="25"/>
        <v>0</v>
      </c>
    </row>
    <row r="26" spans="2:46" ht="31" customHeight="1" x14ac:dyDescent="0.2">
      <c r="B26" s="7">
        <v>17</v>
      </c>
      <c r="C26" s="240"/>
      <c r="D26" s="241"/>
      <c r="E26" s="241"/>
      <c r="F26" s="242"/>
      <c r="G26" s="249"/>
      <c r="H26" s="247"/>
      <c r="I26" s="310"/>
      <c r="J26" s="311"/>
      <c r="K26" s="243"/>
      <c r="L26" s="241"/>
      <c r="M26" s="6">
        <f t="shared" si="26"/>
        <v>0</v>
      </c>
      <c r="N26" s="8"/>
      <c r="O26" s="8"/>
      <c r="P26" s="312">
        <f t="shared" si="1"/>
        <v>0</v>
      </c>
      <c r="Q26" s="314">
        <f t="shared" si="1"/>
        <v>0</v>
      </c>
      <c r="R26" s="73"/>
      <c r="S26" s="312">
        <f t="shared" si="27"/>
        <v>0</v>
      </c>
      <c r="T26" s="313">
        <f t="shared" si="28"/>
        <v>0</v>
      </c>
      <c r="U26" s="313">
        <f t="shared" si="2"/>
        <v>0</v>
      </c>
      <c r="V26" s="313">
        <f t="shared" si="3"/>
        <v>0</v>
      </c>
      <c r="W26" s="313">
        <f t="shared" si="4"/>
        <v>0</v>
      </c>
      <c r="X26" s="313">
        <f t="shared" si="5"/>
        <v>0</v>
      </c>
      <c r="Y26" s="313">
        <f t="shared" si="6"/>
        <v>0</v>
      </c>
      <c r="Z26" s="313">
        <f t="shared" si="7"/>
        <v>0</v>
      </c>
      <c r="AA26" s="313">
        <f t="shared" si="8"/>
        <v>0</v>
      </c>
      <c r="AB26" s="313">
        <f t="shared" si="9"/>
        <v>0</v>
      </c>
      <c r="AC26" s="313">
        <f t="shared" si="10"/>
        <v>0</v>
      </c>
      <c r="AE26" s="314">
        <f t="shared" si="0"/>
        <v>0</v>
      </c>
      <c r="AF26" s="314">
        <f t="shared" si="11"/>
        <v>0</v>
      </c>
      <c r="AG26" s="314">
        <f t="shared" si="12"/>
        <v>0</v>
      </c>
      <c r="AH26" s="314">
        <f t="shared" si="13"/>
        <v>0</v>
      </c>
      <c r="AI26" s="314">
        <f t="shared" si="14"/>
        <v>0</v>
      </c>
      <c r="AJ26" s="314">
        <f t="shared" si="15"/>
        <v>0</v>
      </c>
      <c r="AK26" s="314">
        <f t="shared" si="16"/>
        <v>0</v>
      </c>
      <c r="AL26" s="314">
        <f t="shared" si="17"/>
        <v>0</v>
      </c>
      <c r="AM26" s="314">
        <f t="shared" si="18"/>
        <v>0</v>
      </c>
      <c r="AN26" s="314">
        <f t="shared" si="19"/>
        <v>0</v>
      </c>
      <c r="AO26" s="314">
        <f t="shared" si="20"/>
        <v>0</v>
      </c>
      <c r="AP26" s="314">
        <f t="shared" si="21"/>
        <v>0</v>
      </c>
      <c r="AQ26" s="314">
        <f t="shared" si="22"/>
        <v>0</v>
      </c>
      <c r="AR26" s="314">
        <f t="shared" si="23"/>
        <v>0</v>
      </c>
      <c r="AS26" s="314">
        <f t="shared" si="24"/>
        <v>0</v>
      </c>
      <c r="AT26" s="314">
        <f t="shared" si="25"/>
        <v>0</v>
      </c>
    </row>
    <row r="27" spans="2:46" ht="31" customHeight="1" x14ac:dyDescent="0.2">
      <c r="B27" s="7">
        <v>18</v>
      </c>
      <c r="C27" s="240"/>
      <c r="D27" s="241"/>
      <c r="E27" s="241"/>
      <c r="F27" s="242"/>
      <c r="G27" s="249"/>
      <c r="H27" s="247"/>
      <c r="I27" s="310"/>
      <c r="J27" s="311"/>
      <c r="K27" s="243"/>
      <c r="L27" s="241"/>
      <c r="M27" s="6">
        <f t="shared" si="26"/>
        <v>0</v>
      </c>
      <c r="N27" s="8"/>
      <c r="O27" s="8"/>
      <c r="P27" s="312">
        <f t="shared" si="1"/>
        <v>0</v>
      </c>
      <c r="Q27" s="314">
        <f t="shared" si="1"/>
        <v>0</v>
      </c>
      <c r="R27" s="73"/>
      <c r="S27" s="312">
        <f t="shared" si="27"/>
        <v>0</v>
      </c>
      <c r="T27" s="313">
        <f t="shared" si="28"/>
        <v>0</v>
      </c>
      <c r="U27" s="313">
        <f t="shared" si="2"/>
        <v>0</v>
      </c>
      <c r="V27" s="313">
        <f t="shared" si="3"/>
        <v>0</v>
      </c>
      <c r="W27" s="313">
        <f t="shared" si="4"/>
        <v>0</v>
      </c>
      <c r="X27" s="313">
        <f t="shared" si="5"/>
        <v>0</v>
      </c>
      <c r="Y27" s="313">
        <f t="shared" si="6"/>
        <v>0</v>
      </c>
      <c r="Z27" s="313">
        <f t="shared" si="7"/>
        <v>0</v>
      </c>
      <c r="AA27" s="313">
        <f t="shared" si="8"/>
        <v>0</v>
      </c>
      <c r="AB27" s="313">
        <f t="shared" si="9"/>
        <v>0</v>
      </c>
      <c r="AC27" s="313">
        <f t="shared" si="10"/>
        <v>0</v>
      </c>
      <c r="AE27" s="314">
        <f t="shared" si="0"/>
        <v>0</v>
      </c>
      <c r="AF27" s="314">
        <f t="shared" si="11"/>
        <v>0</v>
      </c>
      <c r="AG27" s="314">
        <f t="shared" si="12"/>
        <v>0</v>
      </c>
      <c r="AH27" s="314">
        <f t="shared" si="13"/>
        <v>0</v>
      </c>
      <c r="AI27" s="314">
        <f t="shared" si="14"/>
        <v>0</v>
      </c>
      <c r="AJ27" s="314">
        <f t="shared" si="15"/>
        <v>0</v>
      </c>
      <c r="AK27" s="314">
        <f t="shared" si="16"/>
        <v>0</v>
      </c>
      <c r="AL27" s="314">
        <f t="shared" si="17"/>
        <v>0</v>
      </c>
      <c r="AM27" s="314">
        <f t="shared" si="18"/>
        <v>0</v>
      </c>
      <c r="AN27" s="314">
        <f t="shared" si="19"/>
        <v>0</v>
      </c>
      <c r="AO27" s="314">
        <f t="shared" si="20"/>
        <v>0</v>
      </c>
      <c r="AP27" s="314">
        <f t="shared" si="21"/>
        <v>0</v>
      </c>
      <c r="AQ27" s="314">
        <f>IF(J27=42,H27*1,0)</f>
        <v>0</v>
      </c>
      <c r="AR27" s="314">
        <f t="shared" si="23"/>
        <v>0</v>
      </c>
      <c r="AS27" s="314">
        <f t="shared" si="24"/>
        <v>0</v>
      </c>
      <c r="AT27" s="314">
        <f t="shared" si="25"/>
        <v>0</v>
      </c>
    </row>
    <row r="28" spans="2:46" ht="31" customHeight="1" x14ac:dyDescent="0.2">
      <c r="B28" s="7">
        <v>19</v>
      </c>
      <c r="C28" s="240"/>
      <c r="D28" s="241"/>
      <c r="E28" s="241"/>
      <c r="F28" s="242"/>
      <c r="G28" s="249"/>
      <c r="H28" s="247"/>
      <c r="I28" s="310"/>
      <c r="J28" s="311"/>
      <c r="K28" s="243"/>
      <c r="L28" s="241"/>
      <c r="M28" s="6">
        <f t="shared" si="26"/>
        <v>0</v>
      </c>
      <c r="N28" s="8"/>
      <c r="O28" s="8"/>
      <c r="P28" s="312">
        <f t="shared" si="1"/>
        <v>0</v>
      </c>
      <c r="Q28" s="314">
        <f t="shared" si="1"/>
        <v>0</v>
      </c>
      <c r="R28" s="73"/>
      <c r="S28" s="312">
        <f t="shared" si="27"/>
        <v>0</v>
      </c>
      <c r="T28" s="313">
        <f t="shared" si="28"/>
        <v>0</v>
      </c>
      <c r="U28" s="313">
        <f t="shared" si="2"/>
        <v>0</v>
      </c>
      <c r="V28" s="313">
        <f t="shared" si="3"/>
        <v>0</v>
      </c>
      <c r="W28" s="313">
        <f t="shared" si="4"/>
        <v>0</v>
      </c>
      <c r="X28" s="313">
        <f t="shared" si="5"/>
        <v>0</v>
      </c>
      <c r="Y28" s="313">
        <f t="shared" si="6"/>
        <v>0</v>
      </c>
      <c r="Z28" s="313">
        <f t="shared" si="7"/>
        <v>0</v>
      </c>
      <c r="AA28" s="313">
        <f t="shared" si="8"/>
        <v>0</v>
      </c>
      <c r="AB28" s="313">
        <f t="shared" si="9"/>
        <v>0</v>
      </c>
      <c r="AC28" s="313">
        <f t="shared" si="10"/>
        <v>0</v>
      </c>
      <c r="AE28" s="314">
        <f t="shared" si="0"/>
        <v>0</v>
      </c>
      <c r="AF28" s="314">
        <f t="shared" si="11"/>
        <v>0</v>
      </c>
      <c r="AG28" s="314">
        <f t="shared" si="12"/>
        <v>0</v>
      </c>
      <c r="AH28" s="314">
        <f t="shared" si="13"/>
        <v>0</v>
      </c>
      <c r="AI28" s="314">
        <f t="shared" si="14"/>
        <v>0</v>
      </c>
      <c r="AJ28" s="314">
        <f t="shared" si="15"/>
        <v>0</v>
      </c>
      <c r="AK28" s="314">
        <f t="shared" si="16"/>
        <v>0</v>
      </c>
      <c r="AL28" s="314">
        <f t="shared" si="17"/>
        <v>0</v>
      </c>
      <c r="AM28" s="314">
        <f t="shared" si="18"/>
        <v>0</v>
      </c>
      <c r="AN28" s="314">
        <f t="shared" si="19"/>
        <v>0</v>
      </c>
      <c r="AO28" s="314">
        <f>IF(J28=40,H28*1,0)</f>
        <v>0</v>
      </c>
      <c r="AP28" s="314">
        <f>IF(J28=41,H28*1,0)</f>
        <v>0</v>
      </c>
      <c r="AQ28" s="314">
        <f t="shared" si="22"/>
        <v>0</v>
      </c>
      <c r="AR28" s="314">
        <f t="shared" si="23"/>
        <v>0</v>
      </c>
      <c r="AS28" s="314">
        <f t="shared" si="24"/>
        <v>0</v>
      </c>
      <c r="AT28" s="314">
        <f t="shared" si="25"/>
        <v>0</v>
      </c>
    </row>
    <row r="29" spans="2:46" ht="31" customHeight="1" x14ac:dyDescent="0.2">
      <c r="B29" s="7">
        <v>20</v>
      </c>
      <c r="C29" s="240"/>
      <c r="D29" s="241"/>
      <c r="E29" s="241"/>
      <c r="F29" s="242"/>
      <c r="G29" s="249"/>
      <c r="H29" s="247"/>
      <c r="I29" s="310"/>
      <c r="J29" s="311"/>
      <c r="K29" s="243"/>
      <c r="L29" s="241"/>
      <c r="M29" s="6">
        <f t="shared" si="26"/>
        <v>0</v>
      </c>
      <c r="N29" s="8"/>
      <c r="O29" s="8"/>
      <c r="P29" s="312">
        <f t="shared" si="1"/>
        <v>0</v>
      </c>
      <c r="Q29" s="314">
        <f t="shared" si="1"/>
        <v>0</v>
      </c>
      <c r="R29" s="73"/>
      <c r="S29" s="312">
        <f t="shared" si="27"/>
        <v>0</v>
      </c>
      <c r="T29" s="313">
        <f t="shared" si="28"/>
        <v>0</v>
      </c>
      <c r="U29" s="313">
        <f t="shared" si="2"/>
        <v>0</v>
      </c>
      <c r="V29" s="313">
        <f t="shared" si="3"/>
        <v>0</v>
      </c>
      <c r="W29" s="313">
        <f t="shared" si="4"/>
        <v>0</v>
      </c>
      <c r="X29" s="313">
        <f t="shared" si="5"/>
        <v>0</v>
      </c>
      <c r="Y29" s="313">
        <f t="shared" si="6"/>
        <v>0</v>
      </c>
      <c r="Z29" s="313">
        <f t="shared" si="7"/>
        <v>0</v>
      </c>
      <c r="AA29" s="313">
        <f t="shared" si="8"/>
        <v>0</v>
      </c>
      <c r="AB29" s="313">
        <f t="shared" si="9"/>
        <v>0</v>
      </c>
      <c r="AC29" s="313">
        <f t="shared" si="10"/>
        <v>0</v>
      </c>
      <c r="AE29" s="314">
        <f t="shared" si="0"/>
        <v>0</v>
      </c>
      <c r="AF29" s="314">
        <f t="shared" si="11"/>
        <v>0</v>
      </c>
      <c r="AG29" s="314">
        <f t="shared" si="12"/>
        <v>0</v>
      </c>
      <c r="AH29" s="314">
        <f t="shared" si="13"/>
        <v>0</v>
      </c>
      <c r="AI29" s="314">
        <f t="shared" si="14"/>
        <v>0</v>
      </c>
      <c r="AJ29" s="314">
        <f t="shared" si="15"/>
        <v>0</v>
      </c>
      <c r="AK29" s="314">
        <f t="shared" si="16"/>
        <v>0</v>
      </c>
      <c r="AL29" s="314">
        <f t="shared" si="17"/>
        <v>0</v>
      </c>
      <c r="AM29" s="314">
        <f t="shared" si="18"/>
        <v>0</v>
      </c>
      <c r="AN29" s="314">
        <f t="shared" si="19"/>
        <v>0</v>
      </c>
      <c r="AO29" s="314">
        <f t="shared" si="20"/>
        <v>0</v>
      </c>
      <c r="AP29" s="314">
        <f t="shared" si="21"/>
        <v>0</v>
      </c>
      <c r="AQ29" s="314">
        <f t="shared" si="22"/>
        <v>0</v>
      </c>
      <c r="AR29" s="314">
        <f t="shared" si="23"/>
        <v>0</v>
      </c>
      <c r="AS29" s="314">
        <f t="shared" si="24"/>
        <v>0</v>
      </c>
      <c r="AT29" s="314">
        <f t="shared" si="25"/>
        <v>0</v>
      </c>
    </row>
    <row r="30" spans="2:46" ht="31" customHeight="1" x14ac:dyDescent="0.2">
      <c r="B30" s="7">
        <v>21</v>
      </c>
      <c r="C30" s="240"/>
      <c r="D30" s="241"/>
      <c r="E30" s="241"/>
      <c r="F30" s="242"/>
      <c r="G30" s="249"/>
      <c r="H30" s="247"/>
      <c r="I30" s="310"/>
      <c r="J30" s="311"/>
      <c r="K30" s="243"/>
      <c r="L30" s="241"/>
      <c r="M30" s="6">
        <f t="shared" si="26"/>
        <v>0</v>
      </c>
      <c r="N30" s="8"/>
      <c r="O30" s="8"/>
      <c r="P30" s="312">
        <f t="shared" si="1"/>
        <v>0</v>
      </c>
      <c r="Q30" s="314">
        <f t="shared" si="1"/>
        <v>0</v>
      </c>
      <c r="R30" s="73"/>
      <c r="S30" s="312">
        <f t="shared" si="27"/>
        <v>0</v>
      </c>
      <c r="T30" s="313">
        <f t="shared" si="28"/>
        <v>0</v>
      </c>
      <c r="U30" s="313">
        <f t="shared" si="2"/>
        <v>0</v>
      </c>
      <c r="V30" s="313">
        <f t="shared" si="3"/>
        <v>0</v>
      </c>
      <c r="W30" s="313">
        <f t="shared" si="4"/>
        <v>0</v>
      </c>
      <c r="X30" s="313">
        <f t="shared" si="5"/>
        <v>0</v>
      </c>
      <c r="Y30" s="313">
        <f t="shared" si="6"/>
        <v>0</v>
      </c>
      <c r="Z30" s="313">
        <f t="shared" si="7"/>
        <v>0</v>
      </c>
      <c r="AA30" s="313">
        <f t="shared" si="8"/>
        <v>0</v>
      </c>
      <c r="AB30" s="313">
        <f t="shared" si="9"/>
        <v>0</v>
      </c>
      <c r="AC30" s="313">
        <f t="shared" si="10"/>
        <v>0</v>
      </c>
      <c r="AE30" s="314">
        <f t="shared" si="0"/>
        <v>0</v>
      </c>
      <c r="AF30" s="314">
        <f t="shared" si="11"/>
        <v>0</v>
      </c>
      <c r="AG30" s="314">
        <f t="shared" si="12"/>
        <v>0</v>
      </c>
      <c r="AH30" s="314">
        <f t="shared" si="13"/>
        <v>0</v>
      </c>
      <c r="AI30" s="314">
        <f t="shared" si="14"/>
        <v>0</v>
      </c>
      <c r="AJ30" s="314">
        <f t="shared" si="15"/>
        <v>0</v>
      </c>
      <c r="AK30" s="314">
        <f t="shared" si="16"/>
        <v>0</v>
      </c>
      <c r="AL30" s="314">
        <f t="shared" si="17"/>
        <v>0</v>
      </c>
      <c r="AM30" s="314">
        <f t="shared" si="18"/>
        <v>0</v>
      </c>
      <c r="AN30" s="314">
        <f t="shared" si="19"/>
        <v>0</v>
      </c>
      <c r="AO30" s="314">
        <f t="shared" si="20"/>
        <v>0</v>
      </c>
      <c r="AP30" s="314">
        <f t="shared" si="21"/>
        <v>0</v>
      </c>
      <c r="AQ30" s="314">
        <f t="shared" si="22"/>
        <v>0</v>
      </c>
      <c r="AR30" s="314">
        <f t="shared" si="23"/>
        <v>0</v>
      </c>
      <c r="AS30" s="314">
        <f t="shared" si="24"/>
        <v>0</v>
      </c>
      <c r="AT30" s="314">
        <f t="shared" si="25"/>
        <v>0</v>
      </c>
    </row>
    <row r="31" spans="2:46" ht="31" customHeight="1" x14ac:dyDescent="0.2">
      <c r="B31" s="7">
        <v>22</v>
      </c>
      <c r="C31" s="240"/>
      <c r="D31" s="241"/>
      <c r="E31" s="241"/>
      <c r="F31" s="242"/>
      <c r="G31" s="249"/>
      <c r="H31" s="247"/>
      <c r="I31" s="310"/>
      <c r="J31" s="311"/>
      <c r="K31" s="243"/>
      <c r="L31" s="241"/>
      <c r="M31" s="6">
        <f t="shared" si="26"/>
        <v>0</v>
      </c>
      <c r="N31" s="8"/>
      <c r="O31" s="8"/>
      <c r="P31" s="312">
        <f t="shared" si="1"/>
        <v>0</v>
      </c>
      <c r="Q31" s="314">
        <f t="shared" si="1"/>
        <v>0</v>
      </c>
      <c r="R31" s="73"/>
      <c r="S31" s="312">
        <f t="shared" si="27"/>
        <v>0</v>
      </c>
      <c r="T31" s="313">
        <f t="shared" si="28"/>
        <v>0</v>
      </c>
      <c r="U31" s="313">
        <f t="shared" si="2"/>
        <v>0</v>
      </c>
      <c r="V31" s="313">
        <f t="shared" si="3"/>
        <v>0</v>
      </c>
      <c r="W31" s="313">
        <f t="shared" si="4"/>
        <v>0</v>
      </c>
      <c r="X31" s="313">
        <f t="shared" si="5"/>
        <v>0</v>
      </c>
      <c r="Y31" s="313">
        <f t="shared" si="6"/>
        <v>0</v>
      </c>
      <c r="Z31" s="313">
        <f t="shared" si="7"/>
        <v>0</v>
      </c>
      <c r="AA31" s="313">
        <f t="shared" si="8"/>
        <v>0</v>
      </c>
      <c r="AB31" s="313">
        <f t="shared" si="9"/>
        <v>0</v>
      </c>
      <c r="AC31" s="313">
        <f t="shared" si="10"/>
        <v>0</v>
      </c>
      <c r="AE31" s="314">
        <f t="shared" si="0"/>
        <v>0</v>
      </c>
      <c r="AF31" s="314">
        <f t="shared" si="11"/>
        <v>0</v>
      </c>
      <c r="AG31" s="314">
        <f t="shared" si="12"/>
        <v>0</v>
      </c>
      <c r="AH31" s="314">
        <f t="shared" si="13"/>
        <v>0</v>
      </c>
      <c r="AI31" s="314">
        <f t="shared" si="14"/>
        <v>0</v>
      </c>
      <c r="AJ31" s="314">
        <f t="shared" si="15"/>
        <v>0</v>
      </c>
      <c r="AK31" s="314">
        <f t="shared" si="16"/>
        <v>0</v>
      </c>
      <c r="AL31" s="314">
        <f t="shared" si="17"/>
        <v>0</v>
      </c>
      <c r="AM31" s="314">
        <f t="shared" si="18"/>
        <v>0</v>
      </c>
      <c r="AN31" s="314">
        <f t="shared" si="19"/>
        <v>0</v>
      </c>
      <c r="AO31" s="314">
        <f t="shared" si="20"/>
        <v>0</v>
      </c>
      <c r="AP31" s="314">
        <f t="shared" si="21"/>
        <v>0</v>
      </c>
      <c r="AQ31" s="314">
        <f t="shared" si="22"/>
        <v>0</v>
      </c>
      <c r="AR31" s="314">
        <f t="shared" si="23"/>
        <v>0</v>
      </c>
      <c r="AS31" s="314">
        <f t="shared" si="24"/>
        <v>0</v>
      </c>
      <c r="AT31" s="314">
        <f t="shared" si="25"/>
        <v>0</v>
      </c>
    </row>
    <row r="32" spans="2:46" ht="31" customHeight="1" x14ac:dyDescent="0.2">
      <c r="B32" s="7">
        <v>23</v>
      </c>
      <c r="C32" s="240"/>
      <c r="D32" s="241"/>
      <c r="E32" s="241"/>
      <c r="F32" s="242"/>
      <c r="G32" s="249"/>
      <c r="H32" s="247"/>
      <c r="I32" s="310"/>
      <c r="J32" s="311"/>
      <c r="K32" s="243"/>
      <c r="L32" s="241"/>
      <c r="M32" s="6">
        <f t="shared" si="26"/>
        <v>0</v>
      </c>
      <c r="N32" s="8"/>
      <c r="O32" s="8"/>
      <c r="P32" s="312">
        <f t="shared" si="1"/>
        <v>0</v>
      </c>
      <c r="Q32" s="314">
        <f t="shared" si="1"/>
        <v>0</v>
      </c>
      <c r="R32" s="73"/>
      <c r="S32" s="312">
        <f t="shared" si="27"/>
        <v>0</v>
      </c>
      <c r="T32" s="313">
        <f t="shared" si="28"/>
        <v>0</v>
      </c>
      <c r="U32" s="313">
        <f t="shared" si="2"/>
        <v>0</v>
      </c>
      <c r="V32" s="313">
        <f t="shared" si="3"/>
        <v>0</v>
      </c>
      <c r="W32" s="313">
        <f t="shared" si="4"/>
        <v>0</v>
      </c>
      <c r="X32" s="313">
        <f t="shared" si="5"/>
        <v>0</v>
      </c>
      <c r="Y32" s="313">
        <f t="shared" si="6"/>
        <v>0</v>
      </c>
      <c r="Z32" s="313">
        <f t="shared" si="7"/>
        <v>0</v>
      </c>
      <c r="AA32" s="313">
        <f t="shared" si="8"/>
        <v>0</v>
      </c>
      <c r="AB32" s="313">
        <f t="shared" si="9"/>
        <v>0</v>
      </c>
      <c r="AC32" s="313">
        <f t="shared" si="10"/>
        <v>0</v>
      </c>
      <c r="AE32" s="314">
        <f t="shared" si="0"/>
        <v>0</v>
      </c>
      <c r="AF32" s="314">
        <f t="shared" si="11"/>
        <v>0</v>
      </c>
      <c r="AG32" s="314">
        <f t="shared" si="12"/>
        <v>0</v>
      </c>
      <c r="AH32" s="314">
        <f t="shared" si="13"/>
        <v>0</v>
      </c>
      <c r="AI32" s="314">
        <f t="shared" si="14"/>
        <v>0</v>
      </c>
      <c r="AJ32" s="314">
        <f t="shared" si="15"/>
        <v>0</v>
      </c>
      <c r="AK32" s="314">
        <f t="shared" si="16"/>
        <v>0</v>
      </c>
      <c r="AL32" s="314">
        <f t="shared" si="17"/>
        <v>0</v>
      </c>
      <c r="AM32" s="314">
        <f t="shared" si="18"/>
        <v>0</v>
      </c>
      <c r="AN32" s="314">
        <f t="shared" si="19"/>
        <v>0</v>
      </c>
      <c r="AO32" s="314">
        <f t="shared" si="20"/>
        <v>0</v>
      </c>
      <c r="AP32" s="314">
        <f t="shared" si="21"/>
        <v>0</v>
      </c>
      <c r="AQ32" s="314">
        <f t="shared" si="22"/>
        <v>0</v>
      </c>
      <c r="AR32" s="314">
        <f t="shared" si="23"/>
        <v>0</v>
      </c>
      <c r="AS32" s="314">
        <f t="shared" si="24"/>
        <v>0</v>
      </c>
      <c r="AT32" s="314">
        <f t="shared" si="25"/>
        <v>0</v>
      </c>
    </row>
    <row r="33" spans="2:46" ht="31" customHeight="1" x14ac:dyDescent="0.2">
      <c r="B33" s="7">
        <v>24</v>
      </c>
      <c r="C33" s="240"/>
      <c r="D33" s="241"/>
      <c r="E33" s="241"/>
      <c r="F33" s="242"/>
      <c r="G33" s="249"/>
      <c r="H33" s="247"/>
      <c r="I33" s="310"/>
      <c r="J33" s="311"/>
      <c r="K33" s="243"/>
      <c r="L33" s="241"/>
      <c r="M33" s="6">
        <f t="shared" si="26"/>
        <v>0</v>
      </c>
      <c r="N33" s="8"/>
      <c r="O33" s="8"/>
      <c r="P33" s="312">
        <f t="shared" si="1"/>
        <v>0</v>
      </c>
      <c r="Q33" s="314">
        <f t="shared" si="1"/>
        <v>0</v>
      </c>
      <c r="R33" s="73"/>
      <c r="S33" s="312">
        <f t="shared" si="27"/>
        <v>0</v>
      </c>
      <c r="T33" s="313">
        <f t="shared" si="28"/>
        <v>0</v>
      </c>
      <c r="U33" s="313">
        <f t="shared" si="2"/>
        <v>0</v>
      </c>
      <c r="V33" s="313">
        <f t="shared" si="3"/>
        <v>0</v>
      </c>
      <c r="W33" s="313">
        <f t="shared" si="4"/>
        <v>0</v>
      </c>
      <c r="X33" s="313">
        <f t="shared" si="5"/>
        <v>0</v>
      </c>
      <c r="Y33" s="313">
        <f t="shared" si="6"/>
        <v>0</v>
      </c>
      <c r="Z33" s="313">
        <f t="shared" si="7"/>
        <v>0</v>
      </c>
      <c r="AA33" s="313">
        <f t="shared" si="8"/>
        <v>0</v>
      </c>
      <c r="AB33" s="313">
        <f t="shared" si="9"/>
        <v>0</v>
      </c>
      <c r="AC33" s="313">
        <f t="shared" si="10"/>
        <v>0</v>
      </c>
      <c r="AE33" s="314">
        <f t="shared" si="0"/>
        <v>0</v>
      </c>
      <c r="AF33" s="314">
        <f t="shared" si="11"/>
        <v>0</v>
      </c>
      <c r="AG33" s="314">
        <f t="shared" si="12"/>
        <v>0</v>
      </c>
      <c r="AH33" s="314">
        <f t="shared" si="13"/>
        <v>0</v>
      </c>
      <c r="AI33" s="314">
        <f t="shared" si="14"/>
        <v>0</v>
      </c>
      <c r="AJ33" s="314">
        <f t="shared" si="15"/>
        <v>0</v>
      </c>
      <c r="AK33" s="314">
        <f t="shared" si="16"/>
        <v>0</v>
      </c>
      <c r="AL33" s="314">
        <f t="shared" si="17"/>
        <v>0</v>
      </c>
      <c r="AM33" s="314">
        <f t="shared" si="18"/>
        <v>0</v>
      </c>
      <c r="AN33" s="314">
        <f t="shared" si="19"/>
        <v>0</v>
      </c>
      <c r="AO33" s="314">
        <f t="shared" si="20"/>
        <v>0</v>
      </c>
      <c r="AP33" s="314">
        <f t="shared" si="21"/>
        <v>0</v>
      </c>
      <c r="AQ33" s="314">
        <f t="shared" si="22"/>
        <v>0</v>
      </c>
      <c r="AR33" s="314">
        <f t="shared" si="23"/>
        <v>0</v>
      </c>
      <c r="AS33" s="314">
        <f t="shared" si="24"/>
        <v>0</v>
      </c>
      <c r="AT33" s="314">
        <f t="shared" si="25"/>
        <v>0</v>
      </c>
    </row>
    <row r="34" spans="2:46" ht="31" customHeight="1" x14ac:dyDescent="0.2">
      <c r="B34" s="7">
        <v>25</v>
      </c>
      <c r="C34" s="240"/>
      <c r="D34" s="241"/>
      <c r="E34" s="241"/>
      <c r="F34" s="242"/>
      <c r="G34" s="249"/>
      <c r="H34" s="247"/>
      <c r="I34" s="310"/>
      <c r="J34" s="311"/>
      <c r="K34" s="243"/>
      <c r="L34" s="241"/>
      <c r="M34" s="6">
        <f t="shared" si="26"/>
        <v>0</v>
      </c>
      <c r="N34" s="8"/>
      <c r="O34" s="8"/>
      <c r="P34" s="312">
        <f t="shared" si="1"/>
        <v>0</v>
      </c>
      <c r="Q34" s="314">
        <f t="shared" si="1"/>
        <v>0</v>
      </c>
      <c r="R34" s="73"/>
      <c r="S34" s="312">
        <f t="shared" si="27"/>
        <v>0</v>
      </c>
      <c r="T34" s="313">
        <f t="shared" si="28"/>
        <v>0</v>
      </c>
      <c r="U34" s="313">
        <f t="shared" si="2"/>
        <v>0</v>
      </c>
      <c r="V34" s="313">
        <f t="shared" si="3"/>
        <v>0</v>
      </c>
      <c r="W34" s="313">
        <f t="shared" si="4"/>
        <v>0</v>
      </c>
      <c r="X34" s="313">
        <f t="shared" si="5"/>
        <v>0</v>
      </c>
      <c r="Y34" s="313">
        <f t="shared" si="6"/>
        <v>0</v>
      </c>
      <c r="Z34" s="313">
        <f t="shared" si="7"/>
        <v>0</v>
      </c>
      <c r="AA34" s="313">
        <f t="shared" si="8"/>
        <v>0</v>
      </c>
      <c r="AB34" s="313">
        <f t="shared" si="9"/>
        <v>0</v>
      </c>
      <c r="AC34" s="313">
        <f t="shared" si="10"/>
        <v>0</v>
      </c>
      <c r="AE34" s="314">
        <f t="shared" si="0"/>
        <v>0</v>
      </c>
      <c r="AF34" s="314">
        <f t="shared" si="11"/>
        <v>0</v>
      </c>
      <c r="AG34" s="314">
        <f t="shared" si="12"/>
        <v>0</v>
      </c>
      <c r="AH34" s="314">
        <f t="shared" si="13"/>
        <v>0</v>
      </c>
      <c r="AI34" s="314">
        <f t="shared" si="14"/>
        <v>0</v>
      </c>
      <c r="AJ34" s="314">
        <f t="shared" si="15"/>
        <v>0</v>
      </c>
      <c r="AK34" s="314">
        <f t="shared" si="16"/>
        <v>0</v>
      </c>
      <c r="AL34" s="314">
        <f t="shared" si="17"/>
        <v>0</v>
      </c>
      <c r="AM34" s="314">
        <f t="shared" si="18"/>
        <v>0</v>
      </c>
      <c r="AN34" s="314">
        <f t="shared" si="19"/>
        <v>0</v>
      </c>
      <c r="AO34" s="314">
        <f t="shared" si="20"/>
        <v>0</v>
      </c>
      <c r="AP34" s="314">
        <f t="shared" si="21"/>
        <v>0</v>
      </c>
      <c r="AQ34" s="314">
        <f t="shared" si="22"/>
        <v>0</v>
      </c>
      <c r="AR34" s="314">
        <f t="shared" si="23"/>
        <v>0</v>
      </c>
      <c r="AS34" s="314">
        <f t="shared" si="24"/>
        <v>0</v>
      </c>
      <c r="AT34" s="314">
        <f t="shared" si="25"/>
        <v>0</v>
      </c>
    </row>
    <row r="35" spans="2:46" ht="31" customHeight="1" x14ac:dyDescent="0.2">
      <c r="B35" s="7">
        <v>26</v>
      </c>
      <c r="C35" s="240"/>
      <c r="D35" s="241"/>
      <c r="E35" s="241"/>
      <c r="F35" s="242"/>
      <c r="G35" s="249"/>
      <c r="H35" s="247"/>
      <c r="I35" s="310"/>
      <c r="J35" s="311"/>
      <c r="K35" s="243"/>
      <c r="L35" s="241"/>
      <c r="M35" s="6">
        <f t="shared" si="26"/>
        <v>0</v>
      </c>
      <c r="N35" s="8"/>
      <c r="O35" s="8"/>
      <c r="P35" s="312">
        <f t="shared" si="1"/>
        <v>0</v>
      </c>
      <c r="Q35" s="314">
        <f t="shared" si="1"/>
        <v>0</v>
      </c>
      <c r="R35" s="73"/>
      <c r="S35" s="312">
        <f t="shared" si="27"/>
        <v>0</v>
      </c>
      <c r="T35" s="313">
        <f t="shared" si="28"/>
        <v>0</v>
      </c>
      <c r="U35" s="313">
        <f t="shared" si="2"/>
        <v>0</v>
      </c>
      <c r="V35" s="313">
        <f t="shared" si="3"/>
        <v>0</v>
      </c>
      <c r="W35" s="313">
        <f t="shared" si="4"/>
        <v>0</v>
      </c>
      <c r="X35" s="313">
        <f t="shared" si="5"/>
        <v>0</v>
      </c>
      <c r="Y35" s="313">
        <f t="shared" si="6"/>
        <v>0</v>
      </c>
      <c r="Z35" s="313">
        <f t="shared" si="7"/>
        <v>0</v>
      </c>
      <c r="AA35" s="313">
        <f t="shared" si="8"/>
        <v>0</v>
      </c>
      <c r="AB35" s="313">
        <f t="shared" si="9"/>
        <v>0</v>
      </c>
      <c r="AC35" s="313">
        <f t="shared" si="10"/>
        <v>0</v>
      </c>
      <c r="AE35" s="314">
        <f t="shared" si="0"/>
        <v>0</v>
      </c>
      <c r="AF35" s="314">
        <f t="shared" si="11"/>
        <v>0</v>
      </c>
      <c r="AG35" s="314">
        <f t="shared" si="12"/>
        <v>0</v>
      </c>
      <c r="AH35" s="314">
        <f t="shared" si="13"/>
        <v>0</v>
      </c>
      <c r="AI35" s="314">
        <f t="shared" si="14"/>
        <v>0</v>
      </c>
      <c r="AJ35" s="314">
        <f t="shared" si="15"/>
        <v>0</v>
      </c>
      <c r="AK35" s="314">
        <f t="shared" si="16"/>
        <v>0</v>
      </c>
      <c r="AL35" s="314">
        <f t="shared" si="17"/>
        <v>0</v>
      </c>
      <c r="AM35" s="314">
        <f t="shared" si="18"/>
        <v>0</v>
      </c>
      <c r="AN35" s="314">
        <f t="shared" si="19"/>
        <v>0</v>
      </c>
      <c r="AO35" s="314">
        <f t="shared" si="20"/>
        <v>0</v>
      </c>
      <c r="AP35" s="314">
        <f t="shared" si="21"/>
        <v>0</v>
      </c>
      <c r="AQ35" s="314">
        <f t="shared" si="22"/>
        <v>0</v>
      </c>
      <c r="AR35" s="314">
        <f t="shared" si="23"/>
        <v>0</v>
      </c>
      <c r="AS35" s="314">
        <f t="shared" si="24"/>
        <v>0</v>
      </c>
      <c r="AT35" s="314">
        <f t="shared" si="25"/>
        <v>0</v>
      </c>
    </row>
    <row r="36" spans="2:46" ht="31" customHeight="1" x14ac:dyDescent="0.2">
      <c r="B36" s="7">
        <v>27</v>
      </c>
      <c r="C36" s="240"/>
      <c r="D36" s="241"/>
      <c r="E36" s="241"/>
      <c r="F36" s="242"/>
      <c r="G36" s="249"/>
      <c r="H36" s="247"/>
      <c r="I36" s="310"/>
      <c r="J36" s="311"/>
      <c r="K36" s="243"/>
      <c r="L36" s="241"/>
      <c r="M36" s="6">
        <f t="shared" si="26"/>
        <v>0</v>
      </c>
      <c r="N36" s="8"/>
      <c r="O36" s="8"/>
      <c r="P36" s="312">
        <f t="shared" si="1"/>
        <v>0</v>
      </c>
      <c r="Q36" s="314">
        <f t="shared" si="1"/>
        <v>0</v>
      </c>
      <c r="R36" s="73"/>
      <c r="S36" s="312">
        <f t="shared" si="27"/>
        <v>0</v>
      </c>
      <c r="T36" s="313">
        <f t="shared" si="28"/>
        <v>0</v>
      </c>
      <c r="U36" s="313">
        <f t="shared" si="2"/>
        <v>0</v>
      </c>
      <c r="V36" s="313">
        <f t="shared" si="3"/>
        <v>0</v>
      </c>
      <c r="W36" s="313">
        <f t="shared" si="4"/>
        <v>0</v>
      </c>
      <c r="X36" s="313">
        <f t="shared" si="5"/>
        <v>0</v>
      </c>
      <c r="Y36" s="313">
        <f t="shared" si="6"/>
        <v>0</v>
      </c>
      <c r="Z36" s="313">
        <f t="shared" si="7"/>
        <v>0</v>
      </c>
      <c r="AA36" s="313">
        <f t="shared" si="8"/>
        <v>0</v>
      </c>
      <c r="AB36" s="313">
        <f t="shared" si="9"/>
        <v>0</v>
      </c>
      <c r="AC36" s="313">
        <f t="shared" si="10"/>
        <v>0</v>
      </c>
      <c r="AE36" s="314">
        <f t="shared" si="0"/>
        <v>0</v>
      </c>
      <c r="AF36" s="314">
        <f t="shared" si="11"/>
        <v>0</v>
      </c>
      <c r="AG36" s="314">
        <f t="shared" si="12"/>
        <v>0</v>
      </c>
      <c r="AH36" s="314">
        <f t="shared" si="13"/>
        <v>0</v>
      </c>
      <c r="AI36" s="314">
        <f t="shared" si="14"/>
        <v>0</v>
      </c>
      <c r="AJ36" s="314">
        <f t="shared" si="15"/>
        <v>0</v>
      </c>
      <c r="AK36" s="314">
        <f t="shared" si="16"/>
        <v>0</v>
      </c>
      <c r="AL36" s="314">
        <f t="shared" si="17"/>
        <v>0</v>
      </c>
      <c r="AM36" s="314">
        <f t="shared" si="18"/>
        <v>0</v>
      </c>
      <c r="AN36" s="314">
        <f t="shared" si="19"/>
        <v>0</v>
      </c>
      <c r="AO36" s="314">
        <f t="shared" si="20"/>
        <v>0</v>
      </c>
      <c r="AP36" s="314">
        <f t="shared" si="21"/>
        <v>0</v>
      </c>
      <c r="AQ36" s="314">
        <f t="shared" si="22"/>
        <v>0</v>
      </c>
      <c r="AR36" s="314">
        <f t="shared" si="23"/>
        <v>0</v>
      </c>
      <c r="AS36" s="314">
        <f t="shared" si="24"/>
        <v>0</v>
      </c>
      <c r="AT36" s="314">
        <f t="shared" si="25"/>
        <v>0</v>
      </c>
    </row>
    <row r="37" spans="2:46" ht="31" customHeight="1" x14ac:dyDescent="0.2">
      <c r="B37" s="7">
        <v>28</v>
      </c>
      <c r="C37" s="240"/>
      <c r="D37" s="241"/>
      <c r="E37" s="241"/>
      <c r="F37" s="242"/>
      <c r="G37" s="249"/>
      <c r="H37" s="247"/>
      <c r="I37" s="310"/>
      <c r="J37" s="311"/>
      <c r="K37" s="243"/>
      <c r="L37" s="241"/>
      <c r="M37" s="6">
        <f t="shared" si="26"/>
        <v>0</v>
      </c>
      <c r="N37" s="8"/>
      <c r="O37" s="8"/>
      <c r="P37" s="312">
        <f t="shared" si="1"/>
        <v>0</v>
      </c>
      <c r="Q37" s="314">
        <f t="shared" si="1"/>
        <v>0</v>
      </c>
      <c r="R37" s="73"/>
      <c r="S37" s="312">
        <f t="shared" si="27"/>
        <v>0</v>
      </c>
      <c r="T37" s="313">
        <f t="shared" si="28"/>
        <v>0</v>
      </c>
      <c r="U37" s="313">
        <f t="shared" si="2"/>
        <v>0</v>
      </c>
      <c r="V37" s="313">
        <f t="shared" si="3"/>
        <v>0</v>
      </c>
      <c r="W37" s="313">
        <f t="shared" si="4"/>
        <v>0</v>
      </c>
      <c r="X37" s="313">
        <f t="shared" si="5"/>
        <v>0</v>
      </c>
      <c r="Y37" s="313">
        <f t="shared" si="6"/>
        <v>0</v>
      </c>
      <c r="Z37" s="313">
        <f t="shared" si="7"/>
        <v>0</v>
      </c>
      <c r="AA37" s="313">
        <f t="shared" si="8"/>
        <v>0</v>
      </c>
      <c r="AB37" s="313">
        <f t="shared" si="9"/>
        <v>0</v>
      </c>
      <c r="AC37" s="313">
        <f t="shared" si="10"/>
        <v>0</v>
      </c>
      <c r="AE37" s="314">
        <f t="shared" si="0"/>
        <v>0</v>
      </c>
      <c r="AF37" s="314">
        <f t="shared" si="11"/>
        <v>0</v>
      </c>
      <c r="AG37" s="314">
        <f t="shared" si="12"/>
        <v>0</v>
      </c>
      <c r="AH37" s="314">
        <f t="shared" si="13"/>
        <v>0</v>
      </c>
      <c r="AI37" s="314">
        <f t="shared" si="14"/>
        <v>0</v>
      </c>
      <c r="AJ37" s="314">
        <f t="shared" si="15"/>
        <v>0</v>
      </c>
      <c r="AK37" s="314">
        <f t="shared" si="16"/>
        <v>0</v>
      </c>
      <c r="AL37" s="314">
        <f t="shared" si="17"/>
        <v>0</v>
      </c>
      <c r="AM37" s="314">
        <f t="shared" si="18"/>
        <v>0</v>
      </c>
      <c r="AN37" s="314">
        <f t="shared" si="19"/>
        <v>0</v>
      </c>
      <c r="AO37" s="314">
        <f t="shared" si="20"/>
        <v>0</v>
      </c>
      <c r="AP37" s="314">
        <f t="shared" si="21"/>
        <v>0</v>
      </c>
      <c r="AQ37" s="314">
        <f t="shared" si="22"/>
        <v>0</v>
      </c>
      <c r="AR37" s="314">
        <f t="shared" si="23"/>
        <v>0</v>
      </c>
      <c r="AS37" s="314">
        <f t="shared" si="24"/>
        <v>0</v>
      </c>
      <c r="AT37" s="314">
        <f t="shared" si="25"/>
        <v>0</v>
      </c>
    </row>
    <row r="38" spans="2:46" ht="31" customHeight="1" x14ac:dyDescent="0.2">
      <c r="B38" s="7">
        <v>29</v>
      </c>
      <c r="C38" s="240"/>
      <c r="D38" s="241"/>
      <c r="E38" s="241"/>
      <c r="F38" s="242"/>
      <c r="G38" s="249"/>
      <c r="H38" s="247"/>
      <c r="I38" s="310"/>
      <c r="J38" s="311"/>
      <c r="K38" s="243"/>
      <c r="L38" s="241"/>
      <c r="M38" s="6">
        <f t="shared" si="26"/>
        <v>0</v>
      </c>
      <c r="N38" s="8"/>
      <c r="O38" s="8"/>
      <c r="P38" s="312">
        <f t="shared" si="1"/>
        <v>0</v>
      </c>
      <c r="Q38" s="314">
        <f t="shared" si="1"/>
        <v>0</v>
      </c>
      <c r="R38" s="73"/>
      <c r="S38" s="312">
        <f t="shared" si="27"/>
        <v>0</v>
      </c>
      <c r="T38" s="313">
        <f t="shared" si="28"/>
        <v>0</v>
      </c>
      <c r="U38" s="313">
        <f t="shared" si="2"/>
        <v>0</v>
      </c>
      <c r="V38" s="313">
        <f t="shared" si="3"/>
        <v>0</v>
      </c>
      <c r="W38" s="313">
        <f t="shared" si="4"/>
        <v>0</v>
      </c>
      <c r="X38" s="313">
        <f t="shared" si="5"/>
        <v>0</v>
      </c>
      <c r="Y38" s="313">
        <f t="shared" si="6"/>
        <v>0</v>
      </c>
      <c r="Z38" s="313">
        <f t="shared" si="7"/>
        <v>0</v>
      </c>
      <c r="AA38" s="313">
        <f t="shared" si="8"/>
        <v>0</v>
      </c>
      <c r="AB38" s="313">
        <f t="shared" si="9"/>
        <v>0</v>
      </c>
      <c r="AC38" s="313">
        <f t="shared" si="10"/>
        <v>0</v>
      </c>
      <c r="AE38" s="314">
        <f t="shared" si="0"/>
        <v>0</v>
      </c>
      <c r="AF38" s="314">
        <f t="shared" si="11"/>
        <v>0</v>
      </c>
      <c r="AG38" s="314">
        <f t="shared" si="12"/>
        <v>0</v>
      </c>
      <c r="AH38" s="314">
        <f t="shared" si="13"/>
        <v>0</v>
      </c>
      <c r="AI38" s="314">
        <f t="shared" si="14"/>
        <v>0</v>
      </c>
      <c r="AJ38" s="314">
        <f t="shared" si="15"/>
        <v>0</v>
      </c>
      <c r="AK38" s="314">
        <f t="shared" si="16"/>
        <v>0</v>
      </c>
      <c r="AL38" s="314">
        <f t="shared" si="17"/>
        <v>0</v>
      </c>
      <c r="AM38" s="314">
        <f t="shared" si="18"/>
        <v>0</v>
      </c>
      <c r="AN38" s="314">
        <f t="shared" si="19"/>
        <v>0</v>
      </c>
      <c r="AO38" s="314">
        <f t="shared" si="20"/>
        <v>0</v>
      </c>
      <c r="AP38" s="314">
        <f t="shared" si="21"/>
        <v>0</v>
      </c>
      <c r="AQ38" s="314">
        <f t="shared" si="22"/>
        <v>0</v>
      </c>
      <c r="AR38" s="314">
        <f t="shared" si="23"/>
        <v>0</v>
      </c>
      <c r="AS38" s="314">
        <f t="shared" si="24"/>
        <v>0</v>
      </c>
      <c r="AT38" s="314">
        <f t="shared" si="25"/>
        <v>0</v>
      </c>
    </row>
    <row r="39" spans="2:46" ht="31" customHeight="1" x14ac:dyDescent="0.2">
      <c r="B39" s="7">
        <v>30</v>
      </c>
      <c r="C39" s="240"/>
      <c r="D39" s="241"/>
      <c r="E39" s="241"/>
      <c r="F39" s="242"/>
      <c r="G39" s="249"/>
      <c r="H39" s="247"/>
      <c r="I39" s="310"/>
      <c r="J39" s="311"/>
      <c r="K39" s="243"/>
      <c r="L39" s="241"/>
      <c r="M39" s="6">
        <f t="shared" si="26"/>
        <v>0</v>
      </c>
      <c r="N39" s="8"/>
      <c r="O39" s="8"/>
      <c r="P39" s="312">
        <f t="shared" si="1"/>
        <v>0</v>
      </c>
      <c r="Q39" s="314">
        <f t="shared" si="1"/>
        <v>0</v>
      </c>
      <c r="R39" s="73"/>
      <c r="S39" s="312">
        <f t="shared" si="27"/>
        <v>0</v>
      </c>
      <c r="T39" s="313">
        <f t="shared" si="28"/>
        <v>0</v>
      </c>
      <c r="U39" s="313">
        <f t="shared" si="2"/>
        <v>0</v>
      </c>
      <c r="V39" s="313">
        <f t="shared" si="3"/>
        <v>0</v>
      </c>
      <c r="W39" s="313">
        <f t="shared" si="4"/>
        <v>0</v>
      </c>
      <c r="X39" s="313">
        <f t="shared" si="5"/>
        <v>0</v>
      </c>
      <c r="Y39" s="313">
        <f t="shared" si="6"/>
        <v>0</v>
      </c>
      <c r="Z39" s="313">
        <f t="shared" si="7"/>
        <v>0</v>
      </c>
      <c r="AA39" s="313">
        <f t="shared" si="8"/>
        <v>0</v>
      </c>
      <c r="AB39" s="313">
        <f t="shared" si="9"/>
        <v>0</v>
      </c>
      <c r="AC39" s="313">
        <f t="shared" si="10"/>
        <v>0</v>
      </c>
      <c r="AE39" s="314">
        <f t="shared" si="0"/>
        <v>0</v>
      </c>
      <c r="AF39" s="314">
        <f t="shared" si="11"/>
        <v>0</v>
      </c>
      <c r="AG39" s="314">
        <f t="shared" si="12"/>
        <v>0</v>
      </c>
      <c r="AH39" s="314">
        <f t="shared" si="13"/>
        <v>0</v>
      </c>
      <c r="AI39" s="314">
        <f t="shared" si="14"/>
        <v>0</v>
      </c>
      <c r="AJ39" s="314">
        <f t="shared" si="15"/>
        <v>0</v>
      </c>
      <c r="AK39" s="314">
        <f t="shared" si="16"/>
        <v>0</v>
      </c>
      <c r="AL39" s="314">
        <f t="shared" si="17"/>
        <v>0</v>
      </c>
      <c r="AM39" s="314">
        <f t="shared" si="18"/>
        <v>0</v>
      </c>
      <c r="AN39" s="314">
        <f t="shared" si="19"/>
        <v>0</v>
      </c>
      <c r="AO39" s="314">
        <f t="shared" si="20"/>
        <v>0</v>
      </c>
      <c r="AP39" s="314">
        <f t="shared" si="21"/>
        <v>0</v>
      </c>
      <c r="AQ39" s="314">
        <f t="shared" si="22"/>
        <v>0</v>
      </c>
      <c r="AR39" s="314">
        <f t="shared" si="23"/>
        <v>0</v>
      </c>
      <c r="AS39" s="314">
        <f t="shared" si="24"/>
        <v>0</v>
      </c>
      <c r="AT39" s="314">
        <f t="shared" si="25"/>
        <v>0</v>
      </c>
    </row>
    <row r="40" spans="2:46" ht="31" customHeight="1" x14ac:dyDescent="0.2">
      <c r="B40" s="7">
        <v>31</v>
      </c>
      <c r="C40" s="240"/>
      <c r="D40" s="241"/>
      <c r="E40" s="241"/>
      <c r="F40" s="242"/>
      <c r="G40" s="249"/>
      <c r="H40" s="247"/>
      <c r="I40" s="310"/>
      <c r="J40" s="311"/>
      <c r="K40" s="243"/>
      <c r="L40" s="241"/>
      <c r="M40" s="6">
        <f t="shared" si="26"/>
        <v>0</v>
      </c>
      <c r="N40" s="8"/>
      <c r="O40" s="8"/>
      <c r="P40" s="312">
        <f t="shared" si="1"/>
        <v>0</v>
      </c>
      <c r="Q40" s="314">
        <f t="shared" si="1"/>
        <v>0</v>
      </c>
      <c r="R40" s="73"/>
      <c r="S40" s="312">
        <f t="shared" si="27"/>
        <v>0</v>
      </c>
      <c r="T40" s="313">
        <f t="shared" si="28"/>
        <v>0</v>
      </c>
      <c r="U40" s="313">
        <f t="shared" si="2"/>
        <v>0</v>
      </c>
      <c r="V40" s="313">
        <f t="shared" si="3"/>
        <v>0</v>
      </c>
      <c r="W40" s="313">
        <f t="shared" si="4"/>
        <v>0</v>
      </c>
      <c r="X40" s="313">
        <f t="shared" si="5"/>
        <v>0</v>
      </c>
      <c r="Y40" s="313">
        <f t="shared" si="6"/>
        <v>0</v>
      </c>
      <c r="Z40" s="313">
        <f t="shared" si="7"/>
        <v>0</v>
      </c>
      <c r="AA40" s="313">
        <f t="shared" si="8"/>
        <v>0</v>
      </c>
      <c r="AB40" s="313">
        <f t="shared" si="9"/>
        <v>0</v>
      </c>
      <c r="AC40" s="313">
        <f t="shared" si="10"/>
        <v>0</v>
      </c>
      <c r="AE40" s="314">
        <f t="shared" si="0"/>
        <v>0</v>
      </c>
      <c r="AF40" s="314">
        <f t="shared" si="11"/>
        <v>0</v>
      </c>
      <c r="AG40" s="314">
        <f t="shared" si="12"/>
        <v>0</v>
      </c>
      <c r="AH40" s="314">
        <f t="shared" si="13"/>
        <v>0</v>
      </c>
      <c r="AI40" s="314">
        <f t="shared" si="14"/>
        <v>0</v>
      </c>
      <c r="AJ40" s="314">
        <f t="shared" si="15"/>
        <v>0</v>
      </c>
      <c r="AK40" s="314">
        <f t="shared" si="16"/>
        <v>0</v>
      </c>
      <c r="AL40" s="314">
        <f t="shared" si="17"/>
        <v>0</v>
      </c>
      <c r="AM40" s="314">
        <f t="shared" si="18"/>
        <v>0</v>
      </c>
      <c r="AN40" s="314">
        <f t="shared" si="19"/>
        <v>0</v>
      </c>
      <c r="AO40" s="314">
        <f t="shared" si="20"/>
        <v>0</v>
      </c>
      <c r="AP40" s="314">
        <f t="shared" si="21"/>
        <v>0</v>
      </c>
      <c r="AQ40" s="314">
        <f t="shared" si="22"/>
        <v>0</v>
      </c>
      <c r="AR40" s="314">
        <f t="shared" si="23"/>
        <v>0</v>
      </c>
      <c r="AS40" s="314">
        <f t="shared" si="24"/>
        <v>0</v>
      </c>
      <c r="AT40" s="314">
        <f t="shared" si="25"/>
        <v>0</v>
      </c>
    </row>
    <row r="41" spans="2:46" ht="31" customHeight="1" x14ac:dyDescent="0.2">
      <c r="B41" s="7">
        <v>32</v>
      </c>
      <c r="C41" s="240"/>
      <c r="D41" s="241"/>
      <c r="E41" s="241"/>
      <c r="F41" s="242"/>
      <c r="G41" s="249"/>
      <c r="H41" s="247"/>
      <c r="I41" s="310"/>
      <c r="J41" s="311"/>
      <c r="K41" s="243"/>
      <c r="L41" s="241"/>
      <c r="M41" s="6">
        <f t="shared" si="26"/>
        <v>0</v>
      </c>
      <c r="N41" s="8"/>
      <c r="O41" s="8"/>
      <c r="P41" s="312">
        <f t="shared" si="1"/>
        <v>0</v>
      </c>
      <c r="Q41" s="314">
        <f t="shared" si="1"/>
        <v>0</v>
      </c>
      <c r="R41" s="73"/>
      <c r="S41" s="312">
        <f t="shared" si="27"/>
        <v>0</v>
      </c>
      <c r="T41" s="313">
        <f t="shared" si="28"/>
        <v>0</v>
      </c>
      <c r="U41" s="313">
        <f t="shared" si="2"/>
        <v>0</v>
      </c>
      <c r="V41" s="313">
        <f t="shared" si="3"/>
        <v>0</v>
      </c>
      <c r="W41" s="313">
        <f t="shared" si="4"/>
        <v>0</v>
      </c>
      <c r="X41" s="313">
        <f t="shared" si="5"/>
        <v>0</v>
      </c>
      <c r="Y41" s="313">
        <f t="shared" si="6"/>
        <v>0</v>
      </c>
      <c r="Z41" s="313">
        <f t="shared" si="7"/>
        <v>0</v>
      </c>
      <c r="AA41" s="313">
        <f t="shared" si="8"/>
        <v>0</v>
      </c>
      <c r="AB41" s="313">
        <f t="shared" si="9"/>
        <v>0</v>
      </c>
      <c r="AC41" s="313">
        <f t="shared" si="10"/>
        <v>0</v>
      </c>
      <c r="AE41" s="314">
        <f t="shared" si="0"/>
        <v>0</v>
      </c>
      <c r="AF41" s="314">
        <f t="shared" si="11"/>
        <v>0</v>
      </c>
      <c r="AG41" s="314">
        <f t="shared" si="12"/>
        <v>0</v>
      </c>
      <c r="AH41" s="314">
        <f t="shared" si="13"/>
        <v>0</v>
      </c>
      <c r="AI41" s="314">
        <f t="shared" si="14"/>
        <v>0</v>
      </c>
      <c r="AJ41" s="314">
        <f t="shared" si="15"/>
        <v>0</v>
      </c>
      <c r="AK41" s="314">
        <f t="shared" si="16"/>
        <v>0</v>
      </c>
      <c r="AL41" s="314">
        <f t="shared" si="17"/>
        <v>0</v>
      </c>
      <c r="AM41" s="314">
        <f t="shared" si="18"/>
        <v>0</v>
      </c>
      <c r="AN41" s="314">
        <f t="shared" si="19"/>
        <v>0</v>
      </c>
      <c r="AO41" s="314">
        <f t="shared" si="20"/>
        <v>0</v>
      </c>
      <c r="AP41" s="314">
        <f t="shared" si="21"/>
        <v>0</v>
      </c>
      <c r="AQ41" s="314">
        <f t="shared" si="22"/>
        <v>0</v>
      </c>
      <c r="AR41" s="314">
        <f t="shared" si="23"/>
        <v>0</v>
      </c>
      <c r="AS41" s="314">
        <f t="shared" si="24"/>
        <v>0</v>
      </c>
      <c r="AT41" s="314">
        <f t="shared" si="25"/>
        <v>0</v>
      </c>
    </row>
    <row r="42" spans="2:46" ht="31" customHeight="1" x14ac:dyDescent="0.2">
      <c r="B42" s="7">
        <v>33</v>
      </c>
      <c r="C42" s="240"/>
      <c r="D42" s="241"/>
      <c r="E42" s="241"/>
      <c r="F42" s="242"/>
      <c r="G42" s="249"/>
      <c r="H42" s="247"/>
      <c r="I42" s="310"/>
      <c r="J42" s="311"/>
      <c r="K42" s="243"/>
      <c r="L42" s="241"/>
      <c r="M42" s="6">
        <f t="shared" si="26"/>
        <v>0</v>
      </c>
      <c r="N42" s="8"/>
      <c r="O42" s="8"/>
      <c r="P42" s="312">
        <f t="shared" si="1"/>
        <v>0</v>
      </c>
      <c r="Q42" s="314">
        <f t="shared" si="1"/>
        <v>0</v>
      </c>
      <c r="R42" s="73"/>
      <c r="S42" s="312">
        <f t="shared" si="27"/>
        <v>0</v>
      </c>
      <c r="T42" s="313">
        <f t="shared" si="28"/>
        <v>0</v>
      </c>
      <c r="U42" s="313">
        <f t="shared" si="2"/>
        <v>0</v>
      </c>
      <c r="V42" s="313">
        <f t="shared" si="3"/>
        <v>0</v>
      </c>
      <c r="W42" s="313">
        <f t="shared" si="4"/>
        <v>0</v>
      </c>
      <c r="X42" s="313">
        <f t="shared" si="5"/>
        <v>0</v>
      </c>
      <c r="Y42" s="313">
        <f t="shared" si="6"/>
        <v>0</v>
      </c>
      <c r="Z42" s="313">
        <f t="shared" si="7"/>
        <v>0</v>
      </c>
      <c r="AA42" s="313">
        <f t="shared" si="8"/>
        <v>0</v>
      </c>
      <c r="AB42" s="313">
        <f t="shared" si="9"/>
        <v>0</v>
      </c>
      <c r="AC42" s="313">
        <f t="shared" si="10"/>
        <v>0</v>
      </c>
      <c r="AE42" s="314">
        <f t="shared" si="0"/>
        <v>0</v>
      </c>
      <c r="AF42" s="314">
        <f t="shared" si="11"/>
        <v>0</v>
      </c>
      <c r="AG42" s="314">
        <f t="shared" si="12"/>
        <v>0</v>
      </c>
      <c r="AH42" s="314">
        <f t="shared" si="13"/>
        <v>0</v>
      </c>
      <c r="AI42" s="314">
        <f t="shared" si="14"/>
        <v>0</v>
      </c>
      <c r="AJ42" s="314">
        <f t="shared" si="15"/>
        <v>0</v>
      </c>
      <c r="AK42" s="314">
        <f t="shared" si="16"/>
        <v>0</v>
      </c>
      <c r="AL42" s="314">
        <f t="shared" si="17"/>
        <v>0</v>
      </c>
      <c r="AM42" s="314">
        <f t="shared" si="18"/>
        <v>0</v>
      </c>
      <c r="AN42" s="314">
        <f t="shared" si="19"/>
        <v>0</v>
      </c>
      <c r="AO42" s="314">
        <f t="shared" si="20"/>
        <v>0</v>
      </c>
      <c r="AP42" s="314">
        <f t="shared" si="21"/>
        <v>0</v>
      </c>
      <c r="AQ42" s="314">
        <f t="shared" si="22"/>
        <v>0</v>
      </c>
      <c r="AR42" s="314">
        <f t="shared" si="23"/>
        <v>0</v>
      </c>
      <c r="AS42" s="314">
        <f t="shared" si="24"/>
        <v>0</v>
      </c>
      <c r="AT42" s="314">
        <f t="shared" si="25"/>
        <v>0</v>
      </c>
    </row>
    <row r="43" spans="2:46" ht="31" customHeight="1" x14ac:dyDescent="0.2">
      <c r="B43" s="7">
        <v>34</v>
      </c>
      <c r="C43" s="240"/>
      <c r="D43" s="241"/>
      <c r="E43" s="241"/>
      <c r="F43" s="242"/>
      <c r="G43" s="249"/>
      <c r="H43" s="247"/>
      <c r="I43" s="310"/>
      <c r="J43" s="311"/>
      <c r="K43" s="243"/>
      <c r="L43" s="241"/>
      <c r="M43" s="6">
        <f t="shared" si="26"/>
        <v>0</v>
      </c>
      <c r="N43" s="8"/>
      <c r="O43" s="8"/>
      <c r="P43" s="312">
        <f t="shared" si="1"/>
        <v>0</v>
      </c>
      <c r="Q43" s="314">
        <f t="shared" si="1"/>
        <v>0</v>
      </c>
      <c r="R43" s="73"/>
      <c r="S43" s="312">
        <f t="shared" si="27"/>
        <v>0</v>
      </c>
      <c r="T43" s="313">
        <f t="shared" si="28"/>
        <v>0</v>
      </c>
      <c r="U43" s="313">
        <f t="shared" si="2"/>
        <v>0</v>
      </c>
      <c r="V43" s="313">
        <f t="shared" si="3"/>
        <v>0</v>
      </c>
      <c r="W43" s="313">
        <f t="shared" si="4"/>
        <v>0</v>
      </c>
      <c r="X43" s="313">
        <f t="shared" si="5"/>
        <v>0</v>
      </c>
      <c r="Y43" s="313">
        <f t="shared" si="6"/>
        <v>0</v>
      </c>
      <c r="Z43" s="313">
        <f t="shared" si="7"/>
        <v>0</v>
      </c>
      <c r="AA43" s="313">
        <f t="shared" si="8"/>
        <v>0</v>
      </c>
      <c r="AB43" s="313">
        <f t="shared" si="9"/>
        <v>0</v>
      </c>
      <c r="AC43" s="313">
        <f t="shared" si="10"/>
        <v>0</v>
      </c>
      <c r="AE43" s="314">
        <f t="shared" si="0"/>
        <v>0</v>
      </c>
      <c r="AF43" s="314">
        <f t="shared" si="11"/>
        <v>0</v>
      </c>
      <c r="AG43" s="314">
        <f t="shared" si="12"/>
        <v>0</v>
      </c>
      <c r="AH43" s="314">
        <f t="shared" si="13"/>
        <v>0</v>
      </c>
      <c r="AI43" s="314">
        <f t="shared" si="14"/>
        <v>0</v>
      </c>
      <c r="AJ43" s="314">
        <f t="shared" si="15"/>
        <v>0</v>
      </c>
      <c r="AK43" s="314">
        <f t="shared" si="16"/>
        <v>0</v>
      </c>
      <c r="AL43" s="314">
        <f t="shared" si="17"/>
        <v>0</v>
      </c>
      <c r="AM43" s="314">
        <f t="shared" si="18"/>
        <v>0</v>
      </c>
      <c r="AN43" s="314">
        <f t="shared" si="19"/>
        <v>0</v>
      </c>
      <c r="AO43" s="314">
        <f t="shared" si="20"/>
        <v>0</v>
      </c>
      <c r="AP43" s="314">
        <f t="shared" si="21"/>
        <v>0</v>
      </c>
      <c r="AQ43" s="314">
        <f t="shared" si="22"/>
        <v>0</v>
      </c>
      <c r="AR43" s="314">
        <f t="shared" si="23"/>
        <v>0</v>
      </c>
      <c r="AS43" s="314">
        <f t="shared" si="24"/>
        <v>0</v>
      </c>
      <c r="AT43" s="314">
        <f t="shared" si="25"/>
        <v>0</v>
      </c>
    </row>
    <row r="44" spans="2:46" ht="31" customHeight="1" x14ac:dyDescent="0.2">
      <c r="B44" s="7">
        <v>35</v>
      </c>
      <c r="C44" s="240"/>
      <c r="D44" s="241"/>
      <c r="E44" s="241"/>
      <c r="F44" s="242"/>
      <c r="G44" s="249"/>
      <c r="H44" s="247"/>
      <c r="I44" s="310"/>
      <c r="J44" s="311"/>
      <c r="K44" s="243"/>
      <c r="L44" s="241"/>
      <c r="M44" s="6">
        <f t="shared" si="26"/>
        <v>0</v>
      </c>
      <c r="N44" s="8"/>
      <c r="O44" s="8"/>
      <c r="P44" s="312">
        <f t="shared" si="1"/>
        <v>0</v>
      </c>
      <c r="Q44" s="314">
        <f t="shared" si="1"/>
        <v>0</v>
      </c>
      <c r="R44" s="73"/>
      <c r="S44" s="312">
        <f t="shared" si="27"/>
        <v>0</v>
      </c>
      <c r="T44" s="313">
        <f t="shared" si="28"/>
        <v>0</v>
      </c>
      <c r="U44" s="313">
        <f t="shared" si="2"/>
        <v>0</v>
      </c>
      <c r="V44" s="313">
        <f t="shared" si="3"/>
        <v>0</v>
      </c>
      <c r="W44" s="313">
        <f t="shared" si="4"/>
        <v>0</v>
      </c>
      <c r="X44" s="313">
        <f t="shared" si="5"/>
        <v>0</v>
      </c>
      <c r="Y44" s="313">
        <f t="shared" si="6"/>
        <v>0</v>
      </c>
      <c r="Z44" s="313">
        <f t="shared" si="7"/>
        <v>0</v>
      </c>
      <c r="AA44" s="313">
        <f t="shared" si="8"/>
        <v>0</v>
      </c>
      <c r="AB44" s="313">
        <f t="shared" si="9"/>
        <v>0</v>
      </c>
      <c r="AC44" s="313">
        <f t="shared" si="10"/>
        <v>0</v>
      </c>
      <c r="AE44" s="314">
        <f t="shared" si="0"/>
        <v>0</v>
      </c>
      <c r="AF44" s="314">
        <f t="shared" si="11"/>
        <v>0</v>
      </c>
      <c r="AG44" s="314">
        <f t="shared" si="12"/>
        <v>0</v>
      </c>
      <c r="AH44" s="314">
        <f t="shared" si="13"/>
        <v>0</v>
      </c>
      <c r="AI44" s="314">
        <f t="shared" si="14"/>
        <v>0</v>
      </c>
      <c r="AJ44" s="314">
        <f t="shared" si="15"/>
        <v>0</v>
      </c>
      <c r="AK44" s="314">
        <f t="shared" si="16"/>
        <v>0</v>
      </c>
      <c r="AL44" s="314">
        <f t="shared" si="17"/>
        <v>0</v>
      </c>
      <c r="AM44" s="314">
        <f t="shared" si="18"/>
        <v>0</v>
      </c>
      <c r="AN44" s="314">
        <f t="shared" si="19"/>
        <v>0</v>
      </c>
      <c r="AO44" s="314">
        <f t="shared" si="20"/>
        <v>0</v>
      </c>
      <c r="AP44" s="314">
        <f t="shared" si="21"/>
        <v>0</v>
      </c>
      <c r="AQ44" s="314">
        <f t="shared" si="22"/>
        <v>0</v>
      </c>
      <c r="AR44" s="314">
        <f t="shared" si="23"/>
        <v>0</v>
      </c>
      <c r="AS44" s="314">
        <f t="shared" si="24"/>
        <v>0</v>
      </c>
      <c r="AT44" s="314">
        <f t="shared" si="25"/>
        <v>0</v>
      </c>
    </row>
    <row r="45" spans="2:46" ht="31" customHeight="1" x14ac:dyDescent="0.2">
      <c r="B45" s="7">
        <v>36</v>
      </c>
      <c r="C45" s="240"/>
      <c r="D45" s="241"/>
      <c r="E45" s="241"/>
      <c r="F45" s="242"/>
      <c r="G45" s="249"/>
      <c r="H45" s="247"/>
      <c r="I45" s="310"/>
      <c r="J45" s="311"/>
      <c r="K45" s="243"/>
      <c r="L45" s="241"/>
      <c r="M45" s="6">
        <f t="shared" si="26"/>
        <v>0</v>
      </c>
      <c r="N45" s="8"/>
      <c r="O45" s="8"/>
      <c r="P45" s="312">
        <f t="shared" si="1"/>
        <v>0</v>
      </c>
      <c r="Q45" s="314">
        <f t="shared" si="1"/>
        <v>0</v>
      </c>
      <c r="R45" s="73"/>
      <c r="S45" s="312">
        <f t="shared" si="27"/>
        <v>0</v>
      </c>
      <c r="T45" s="313">
        <f t="shared" si="28"/>
        <v>0</v>
      </c>
      <c r="U45" s="313">
        <f t="shared" si="2"/>
        <v>0</v>
      </c>
      <c r="V45" s="313">
        <f t="shared" si="3"/>
        <v>0</v>
      </c>
      <c r="W45" s="313">
        <f t="shared" si="4"/>
        <v>0</v>
      </c>
      <c r="X45" s="313">
        <f t="shared" si="5"/>
        <v>0</v>
      </c>
      <c r="Y45" s="313">
        <f t="shared" si="6"/>
        <v>0</v>
      </c>
      <c r="Z45" s="313">
        <f t="shared" si="7"/>
        <v>0</v>
      </c>
      <c r="AA45" s="313">
        <f t="shared" si="8"/>
        <v>0</v>
      </c>
      <c r="AB45" s="313">
        <f t="shared" si="9"/>
        <v>0</v>
      </c>
      <c r="AC45" s="313">
        <f t="shared" si="10"/>
        <v>0</v>
      </c>
      <c r="AE45" s="314">
        <f t="shared" si="0"/>
        <v>0</v>
      </c>
      <c r="AF45" s="314">
        <f t="shared" si="11"/>
        <v>0</v>
      </c>
      <c r="AG45" s="314">
        <f t="shared" si="12"/>
        <v>0</v>
      </c>
      <c r="AH45" s="314">
        <f t="shared" si="13"/>
        <v>0</v>
      </c>
      <c r="AI45" s="314">
        <f t="shared" si="14"/>
        <v>0</v>
      </c>
      <c r="AJ45" s="314">
        <f t="shared" si="15"/>
        <v>0</v>
      </c>
      <c r="AK45" s="314">
        <f t="shared" si="16"/>
        <v>0</v>
      </c>
      <c r="AL45" s="314">
        <f t="shared" si="17"/>
        <v>0</v>
      </c>
      <c r="AM45" s="314">
        <f t="shared" si="18"/>
        <v>0</v>
      </c>
      <c r="AN45" s="314">
        <f t="shared" si="19"/>
        <v>0</v>
      </c>
      <c r="AO45" s="314">
        <f t="shared" si="20"/>
        <v>0</v>
      </c>
      <c r="AP45" s="314">
        <f t="shared" si="21"/>
        <v>0</v>
      </c>
      <c r="AQ45" s="314">
        <f t="shared" si="22"/>
        <v>0</v>
      </c>
      <c r="AR45" s="314">
        <f t="shared" si="23"/>
        <v>0</v>
      </c>
      <c r="AS45" s="314">
        <f t="shared" si="24"/>
        <v>0</v>
      </c>
      <c r="AT45" s="314">
        <f t="shared" si="25"/>
        <v>0</v>
      </c>
    </row>
    <row r="46" spans="2:46" ht="31" customHeight="1" x14ac:dyDescent="0.2">
      <c r="B46" s="7">
        <v>37</v>
      </c>
      <c r="C46" s="240"/>
      <c r="D46" s="241"/>
      <c r="E46" s="241"/>
      <c r="F46" s="242"/>
      <c r="G46" s="249"/>
      <c r="H46" s="247"/>
      <c r="I46" s="310"/>
      <c r="J46" s="311"/>
      <c r="K46" s="243"/>
      <c r="L46" s="241"/>
      <c r="M46" s="6">
        <f t="shared" si="26"/>
        <v>0</v>
      </c>
      <c r="N46" s="8"/>
      <c r="O46" s="8"/>
      <c r="P46" s="312">
        <f t="shared" si="1"/>
        <v>0</v>
      </c>
      <c r="Q46" s="314">
        <f t="shared" si="1"/>
        <v>0</v>
      </c>
      <c r="R46" s="73"/>
      <c r="S46" s="312">
        <f t="shared" si="27"/>
        <v>0</v>
      </c>
      <c r="T46" s="313">
        <f t="shared" si="28"/>
        <v>0</v>
      </c>
      <c r="U46" s="313">
        <f t="shared" si="2"/>
        <v>0</v>
      </c>
      <c r="V46" s="313">
        <f t="shared" si="3"/>
        <v>0</v>
      </c>
      <c r="W46" s="313">
        <f t="shared" si="4"/>
        <v>0</v>
      </c>
      <c r="X46" s="313">
        <f t="shared" si="5"/>
        <v>0</v>
      </c>
      <c r="Y46" s="313">
        <f t="shared" si="6"/>
        <v>0</v>
      </c>
      <c r="Z46" s="313">
        <f t="shared" si="7"/>
        <v>0</v>
      </c>
      <c r="AA46" s="313">
        <f t="shared" si="8"/>
        <v>0</v>
      </c>
      <c r="AB46" s="313">
        <f t="shared" si="9"/>
        <v>0</v>
      </c>
      <c r="AC46" s="313">
        <f t="shared" si="10"/>
        <v>0</v>
      </c>
      <c r="AE46" s="314">
        <f t="shared" si="0"/>
        <v>0</v>
      </c>
      <c r="AF46" s="314">
        <f t="shared" si="11"/>
        <v>0</v>
      </c>
      <c r="AG46" s="314">
        <f t="shared" si="12"/>
        <v>0</v>
      </c>
      <c r="AH46" s="314">
        <f t="shared" si="13"/>
        <v>0</v>
      </c>
      <c r="AI46" s="314">
        <f t="shared" si="14"/>
        <v>0</v>
      </c>
      <c r="AJ46" s="314">
        <f t="shared" si="15"/>
        <v>0</v>
      </c>
      <c r="AK46" s="314">
        <f t="shared" si="16"/>
        <v>0</v>
      </c>
      <c r="AL46" s="314">
        <f t="shared" si="17"/>
        <v>0</v>
      </c>
      <c r="AM46" s="314">
        <f t="shared" si="18"/>
        <v>0</v>
      </c>
      <c r="AN46" s="314">
        <f t="shared" si="19"/>
        <v>0</v>
      </c>
      <c r="AO46" s="314">
        <f t="shared" si="20"/>
        <v>0</v>
      </c>
      <c r="AP46" s="314">
        <f t="shared" si="21"/>
        <v>0</v>
      </c>
      <c r="AQ46" s="314">
        <f t="shared" si="22"/>
        <v>0</v>
      </c>
      <c r="AR46" s="314">
        <f t="shared" si="23"/>
        <v>0</v>
      </c>
      <c r="AS46" s="314">
        <f t="shared" si="24"/>
        <v>0</v>
      </c>
      <c r="AT46" s="314">
        <f t="shared" si="25"/>
        <v>0</v>
      </c>
    </row>
    <row r="47" spans="2:46" ht="31" customHeight="1" x14ac:dyDescent="0.2">
      <c r="B47" s="7">
        <v>38</v>
      </c>
      <c r="C47" s="240"/>
      <c r="D47" s="241"/>
      <c r="E47" s="241"/>
      <c r="F47" s="242"/>
      <c r="G47" s="249"/>
      <c r="H47" s="247"/>
      <c r="I47" s="310"/>
      <c r="J47" s="311"/>
      <c r="K47" s="243"/>
      <c r="L47" s="241"/>
      <c r="M47" s="6">
        <f t="shared" si="26"/>
        <v>0</v>
      </c>
      <c r="N47" s="8"/>
      <c r="O47" s="8"/>
      <c r="P47" s="312">
        <f t="shared" si="1"/>
        <v>0</v>
      </c>
      <c r="Q47" s="314">
        <f t="shared" si="1"/>
        <v>0</v>
      </c>
      <c r="R47" s="73"/>
      <c r="S47" s="312">
        <f t="shared" si="27"/>
        <v>0</v>
      </c>
      <c r="T47" s="313">
        <f t="shared" si="28"/>
        <v>0</v>
      </c>
      <c r="U47" s="313">
        <f t="shared" si="2"/>
        <v>0</v>
      </c>
      <c r="V47" s="313">
        <f t="shared" si="3"/>
        <v>0</v>
      </c>
      <c r="W47" s="313">
        <f t="shared" si="4"/>
        <v>0</v>
      </c>
      <c r="X47" s="313">
        <f t="shared" si="5"/>
        <v>0</v>
      </c>
      <c r="Y47" s="313">
        <f t="shared" si="6"/>
        <v>0</v>
      </c>
      <c r="Z47" s="313">
        <f t="shared" si="7"/>
        <v>0</v>
      </c>
      <c r="AA47" s="313">
        <f t="shared" si="8"/>
        <v>0</v>
      </c>
      <c r="AB47" s="313">
        <f t="shared" si="9"/>
        <v>0</v>
      </c>
      <c r="AC47" s="313">
        <f t="shared" si="10"/>
        <v>0</v>
      </c>
      <c r="AE47" s="314">
        <f t="shared" si="0"/>
        <v>0</v>
      </c>
      <c r="AF47" s="314">
        <f t="shared" si="11"/>
        <v>0</v>
      </c>
      <c r="AG47" s="314">
        <f t="shared" si="12"/>
        <v>0</v>
      </c>
      <c r="AH47" s="314">
        <f t="shared" si="13"/>
        <v>0</v>
      </c>
      <c r="AI47" s="314">
        <f t="shared" si="14"/>
        <v>0</v>
      </c>
      <c r="AJ47" s="314">
        <f t="shared" si="15"/>
        <v>0</v>
      </c>
      <c r="AK47" s="314">
        <f t="shared" si="16"/>
        <v>0</v>
      </c>
      <c r="AL47" s="314">
        <f t="shared" si="17"/>
        <v>0</v>
      </c>
      <c r="AM47" s="314">
        <f t="shared" si="18"/>
        <v>0</v>
      </c>
      <c r="AN47" s="314">
        <f t="shared" si="19"/>
        <v>0</v>
      </c>
      <c r="AO47" s="314">
        <f t="shared" si="20"/>
        <v>0</v>
      </c>
      <c r="AP47" s="314">
        <f t="shared" si="21"/>
        <v>0</v>
      </c>
      <c r="AQ47" s="314">
        <f t="shared" si="22"/>
        <v>0</v>
      </c>
      <c r="AR47" s="314">
        <f t="shared" si="23"/>
        <v>0</v>
      </c>
      <c r="AS47" s="314">
        <f t="shared" si="24"/>
        <v>0</v>
      </c>
      <c r="AT47" s="314">
        <f t="shared" si="25"/>
        <v>0</v>
      </c>
    </row>
    <row r="48" spans="2:46" ht="31" customHeight="1" x14ac:dyDescent="0.2">
      <c r="B48" s="7">
        <v>39</v>
      </c>
      <c r="C48" s="240"/>
      <c r="D48" s="241"/>
      <c r="E48" s="241"/>
      <c r="F48" s="242"/>
      <c r="G48" s="249"/>
      <c r="H48" s="247"/>
      <c r="I48" s="310"/>
      <c r="J48" s="311"/>
      <c r="K48" s="243"/>
      <c r="L48" s="241"/>
      <c r="M48" s="6">
        <f t="shared" si="26"/>
        <v>0</v>
      </c>
      <c r="N48" s="8"/>
      <c r="O48" s="8"/>
      <c r="P48" s="312">
        <f t="shared" si="1"/>
        <v>0</v>
      </c>
      <c r="Q48" s="314">
        <f t="shared" si="1"/>
        <v>0</v>
      </c>
      <c r="R48" s="73"/>
      <c r="S48" s="312">
        <f t="shared" si="27"/>
        <v>0</v>
      </c>
      <c r="T48" s="313">
        <f t="shared" si="28"/>
        <v>0</v>
      </c>
      <c r="U48" s="313">
        <f t="shared" si="2"/>
        <v>0</v>
      </c>
      <c r="V48" s="313">
        <f t="shared" si="3"/>
        <v>0</v>
      </c>
      <c r="W48" s="313">
        <f t="shared" si="4"/>
        <v>0</v>
      </c>
      <c r="X48" s="313">
        <f t="shared" si="5"/>
        <v>0</v>
      </c>
      <c r="Y48" s="313">
        <f t="shared" si="6"/>
        <v>0</v>
      </c>
      <c r="Z48" s="313">
        <f t="shared" si="7"/>
        <v>0</v>
      </c>
      <c r="AA48" s="313">
        <f t="shared" si="8"/>
        <v>0</v>
      </c>
      <c r="AB48" s="313">
        <f t="shared" si="9"/>
        <v>0</v>
      </c>
      <c r="AC48" s="313">
        <f t="shared" si="10"/>
        <v>0</v>
      </c>
      <c r="AE48" s="314">
        <f t="shared" si="0"/>
        <v>0</v>
      </c>
      <c r="AF48" s="314">
        <f t="shared" si="11"/>
        <v>0</v>
      </c>
      <c r="AG48" s="314">
        <f t="shared" si="12"/>
        <v>0</v>
      </c>
      <c r="AH48" s="314">
        <f t="shared" si="13"/>
        <v>0</v>
      </c>
      <c r="AI48" s="314">
        <f t="shared" si="14"/>
        <v>0</v>
      </c>
      <c r="AJ48" s="314">
        <f t="shared" si="15"/>
        <v>0</v>
      </c>
      <c r="AK48" s="314">
        <f t="shared" si="16"/>
        <v>0</v>
      </c>
      <c r="AL48" s="314">
        <f t="shared" si="17"/>
        <v>0</v>
      </c>
      <c r="AM48" s="314">
        <f t="shared" si="18"/>
        <v>0</v>
      </c>
      <c r="AN48" s="314">
        <f t="shared" si="19"/>
        <v>0</v>
      </c>
      <c r="AO48" s="314">
        <f t="shared" si="20"/>
        <v>0</v>
      </c>
      <c r="AP48" s="314">
        <f t="shared" si="21"/>
        <v>0</v>
      </c>
      <c r="AQ48" s="314">
        <f t="shared" si="22"/>
        <v>0</v>
      </c>
      <c r="AR48" s="314">
        <f t="shared" si="23"/>
        <v>0</v>
      </c>
      <c r="AS48" s="314">
        <f t="shared" si="24"/>
        <v>0</v>
      </c>
      <c r="AT48" s="314">
        <f t="shared" si="25"/>
        <v>0</v>
      </c>
    </row>
    <row r="49" spans="2:46" ht="31" customHeight="1" x14ac:dyDescent="0.2">
      <c r="B49" s="7">
        <v>40</v>
      </c>
      <c r="C49" s="240"/>
      <c r="D49" s="241"/>
      <c r="E49" s="241"/>
      <c r="F49" s="242"/>
      <c r="G49" s="249"/>
      <c r="H49" s="247"/>
      <c r="I49" s="310"/>
      <c r="J49" s="311"/>
      <c r="K49" s="243"/>
      <c r="L49" s="241"/>
      <c r="M49" s="6">
        <f t="shared" si="26"/>
        <v>0</v>
      </c>
      <c r="N49" s="8"/>
      <c r="O49" s="8"/>
      <c r="P49" s="312">
        <f t="shared" si="1"/>
        <v>0</v>
      </c>
      <c r="Q49" s="314">
        <f t="shared" si="1"/>
        <v>0</v>
      </c>
      <c r="R49" s="73"/>
      <c r="S49" s="312">
        <f t="shared" si="27"/>
        <v>0</v>
      </c>
      <c r="T49" s="313">
        <f t="shared" si="28"/>
        <v>0</v>
      </c>
      <c r="U49" s="313">
        <f t="shared" si="2"/>
        <v>0</v>
      </c>
      <c r="V49" s="313">
        <f t="shared" si="3"/>
        <v>0</v>
      </c>
      <c r="W49" s="313">
        <f t="shared" si="4"/>
        <v>0</v>
      </c>
      <c r="X49" s="313">
        <f t="shared" si="5"/>
        <v>0</v>
      </c>
      <c r="Y49" s="313">
        <f t="shared" si="6"/>
        <v>0</v>
      </c>
      <c r="Z49" s="313">
        <f t="shared" si="7"/>
        <v>0</v>
      </c>
      <c r="AA49" s="313">
        <f t="shared" si="8"/>
        <v>0</v>
      </c>
      <c r="AB49" s="313">
        <f t="shared" si="9"/>
        <v>0</v>
      </c>
      <c r="AC49" s="313">
        <f t="shared" si="10"/>
        <v>0</v>
      </c>
      <c r="AE49" s="314">
        <f t="shared" si="0"/>
        <v>0</v>
      </c>
      <c r="AF49" s="314">
        <f t="shared" si="11"/>
        <v>0</v>
      </c>
      <c r="AG49" s="314">
        <f t="shared" si="12"/>
        <v>0</v>
      </c>
      <c r="AH49" s="314">
        <f t="shared" si="13"/>
        <v>0</v>
      </c>
      <c r="AI49" s="314">
        <f t="shared" si="14"/>
        <v>0</v>
      </c>
      <c r="AJ49" s="314">
        <f t="shared" si="15"/>
        <v>0</v>
      </c>
      <c r="AK49" s="314">
        <f t="shared" si="16"/>
        <v>0</v>
      </c>
      <c r="AL49" s="314">
        <f t="shared" si="17"/>
        <v>0</v>
      </c>
      <c r="AM49" s="314">
        <f t="shared" si="18"/>
        <v>0</v>
      </c>
      <c r="AN49" s="314">
        <f t="shared" si="19"/>
        <v>0</v>
      </c>
      <c r="AO49" s="314">
        <f t="shared" si="20"/>
        <v>0</v>
      </c>
      <c r="AP49" s="314">
        <f t="shared" si="21"/>
        <v>0</v>
      </c>
      <c r="AQ49" s="314">
        <f t="shared" si="22"/>
        <v>0</v>
      </c>
      <c r="AR49" s="314">
        <f t="shared" si="23"/>
        <v>0</v>
      </c>
      <c r="AS49" s="314">
        <f t="shared" si="24"/>
        <v>0</v>
      </c>
      <c r="AT49" s="314">
        <f t="shared" si="25"/>
        <v>0</v>
      </c>
    </row>
    <row r="50" spans="2:46" ht="31" customHeight="1" x14ac:dyDescent="0.2">
      <c r="B50" s="7">
        <v>41</v>
      </c>
      <c r="C50" s="240"/>
      <c r="D50" s="241"/>
      <c r="E50" s="241"/>
      <c r="F50" s="242"/>
      <c r="G50" s="249"/>
      <c r="H50" s="247"/>
      <c r="I50" s="310"/>
      <c r="J50" s="311"/>
      <c r="K50" s="243"/>
      <c r="L50" s="241"/>
      <c r="M50" s="6">
        <f t="shared" si="26"/>
        <v>0</v>
      </c>
      <c r="N50" s="8"/>
      <c r="O50" s="8"/>
      <c r="P50" s="312">
        <f t="shared" si="1"/>
        <v>0</v>
      </c>
      <c r="Q50" s="314">
        <f t="shared" si="1"/>
        <v>0</v>
      </c>
      <c r="R50" s="73"/>
      <c r="S50" s="312">
        <f t="shared" si="27"/>
        <v>0</v>
      </c>
      <c r="T50" s="313">
        <f t="shared" si="28"/>
        <v>0</v>
      </c>
      <c r="U50" s="313">
        <f t="shared" si="2"/>
        <v>0</v>
      </c>
      <c r="V50" s="313">
        <f t="shared" si="3"/>
        <v>0</v>
      </c>
      <c r="W50" s="313">
        <f t="shared" si="4"/>
        <v>0</v>
      </c>
      <c r="X50" s="313">
        <f t="shared" si="5"/>
        <v>0</v>
      </c>
      <c r="Y50" s="313">
        <f t="shared" si="6"/>
        <v>0</v>
      </c>
      <c r="Z50" s="313">
        <f t="shared" si="7"/>
        <v>0</v>
      </c>
      <c r="AA50" s="313">
        <f t="shared" si="8"/>
        <v>0</v>
      </c>
      <c r="AB50" s="313">
        <f t="shared" si="9"/>
        <v>0</v>
      </c>
      <c r="AC50" s="313">
        <f t="shared" si="10"/>
        <v>0</v>
      </c>
      <c r="AE50" s="314">
        <f t="shared" si="0"/>
        <v>0</v>
      </c>
      <c r="AF50" s="314">
        <f t="shared" si="11"/>
        <v>0</v>
      </c>
      <c r="AG50" s="314">
        <f t="shared" si="12"/>
        <v>0</v>
      </c>
      <c r="AH50" s="314">
        <f t="shared" si="13"/>
        <v>0</v>
      </c>
      <c r="AI50" s="314">
        <f t="shared" si="14"/>
        <v>0</v>
      </c>
      <c r="AJ50" s="314">
        <f t="shared" si="15"/>
        <v>0</v>
      </c>
      <c r="AK50" s="314">
        <f t="shared" si="16"/>
        <v>0</v>
      </c>
      <c r="AL50" s="314">
        <f t="shared" si="17"/>
        <v>0</v>
      </c>
      <c r="AM50" s="314">
        <f t="shared" si="18"/>
        <v>0</v>
      </c>
      <c r="AN50" s="314">
        <f t="shared" si="19"/>
        <v>0</v>
      </c>
      <c r="AO50" s="314">
        <f t="shared" si="20"/>
        <v>0</v>
      </c>
      <c r="AP50" s="314">
        <f t="shared" si="21"/>
        <v>0</v>
      </c>
      <c r="AQ50" s="314">
        <f t="shared" si="22"/>
        <v>0</v>
      </c>
      <c r="AR50" s="314">
        <f t="shared" si="23"/>
        <v>0</v>
      </c>
      <c r="AS50" s="314">
        <f t="shared" si="24"/>
        <v>0</v>
      </c>
      <c r="AT50" s="314">
        <f t="shared" si="25"/>
        <v>0</v>
      </c>
    </row>
    <row r="51" spans="2:46" ht="31" customHeight="1" x14ac:dyDescent="0.2">
      <c r="B51" s="7">
        <v>42</v>
      </c>
      <c r="C51" s="240"/>
      <c r="D51" s="241"/>
      <c r="E51" s="241"/>
      <c r="F51" s="242"/>
      <c r="G51" s="249"/>
      <c r="H51" s="247"/>
      <c r="I51" s="310"/>
      <c r="J51" s="311"/>
      <c r="K51" s="243"/>
      <c r="L51" s="241"/>
      <c r="M51" s="6">
        <f t="shared" si="26"/>
        <v>0</v>
      </c>
      <c r="N51" s="8"/>
      <c r="O51" s="8"/>
      <c r="P51" s="312">
        <f t="shared" si="1"/>
        <v>0</v>
      </c>
      <c r="Q51" s="314">
        <f t="shared" si="1"/>
        <v>0</v>
      </c>
      <c r="R51" s="73"/>
      <c r="S51" s="312">
        <f t="shared" si="27"/>
        <v>0</v>
      </c>
      <c r="T51" s="313">
        <f t="shared" si="28"/>
        <v>0</v>
      </c>
      <c r="U51" s="313">
        <f t="shared" si="2"/>
        <v>0</v>
      </c>
      <c r="V51" s="313">
        <f t="shared" si="3"/>
        <v>0</v>
      </c>
      <c r="W51" s="313">
        <f t="shared" si="4"/>
        <v>0</v>
      </c>
      <c r="X51" s="313">
        <f t="shared" si="5"/>
        <v>0</v>
      </c>
      <c r="Y51" s="313">
        <f t="shared" si="6"/>
        <v>0</v>
      </c>
      <c r="Z51" s="313">
        <f t="shared" si="7"/>
        <v>0</v>
      </c>
      <c r="AA51" s="313">
        <f t="shared" si="8"/>
        <v>0</v>
      </c>
      <c r="AB51" s="313">
        <f t="shared" si="9"/>
        <v>0</v>
      </c>
      <c r="AC51" s="313">
        <f t="shared" si="10"/>
        <v>0</v>
      </c>
      <c r="AE51" s="314">
        <f t="shared" si="0"/>
        <v>0</v>
      </c>
      <c r="AF51" s="314">
        <f t="shared" si="11"/>
        <v>0</v>
      </c>
      <c r="AG51" s="314">
        <f t="shared" si="12"/>
        <v>0</v>
      </c>
      <c r="AH51" s="314">
        <f t="shared" si="13"/>
        <v>0</v>
      </c>
      <c r="AI51" s="314">
        <f t="shared" si="14"/>
        <v>0</v>
      </c>
      <c r="AJ51" s="314">
        <f t="shared" si="15"/>
        <v>0</v>
      </c>
      <c r="AK51" s="314">
        <f t="shared" si="16"/>
        <v>0</v>
      </c>
      <c r="AL51" s="314">
        <f t="shared" si="17"/>
        <v>0</v>
      </c>
      <c r="AM51" s="314">
        <f t="shared" si="18"/>
        <v>0</v>
      </c>
      <c r="AN51" s="314">
        <f t="shared" si="19"/>
        <v>0</v>
      </c>
      <c r="AO51" s="314">
        <f t="shared" si="20"/>
        <v>0</v>
      </c>
      <c r="AP51" s="314">
        <f t="shared" si="21"/>
        <v>0</v>
      </c>
      <c r="AQ51" s="314">
        <f t="shared" si="22"/>
        <v>0</v>
      </c>
      <c r="AR51" s="314">
        <f t="shared" si="23"/>
        <v>0</v>
      </c>
      <c r="AS51" s="314">
        <f t="shared" si="24"/>
        <v>0</v>
      </c>
      <c r="AT51" s="314">
        <f t="shared" si="25"/>
        <v>0</v>
      </c>
    </row>
    <row r="52" spans="2:46" ht="31" customHeight="1" x14ac:dyDescent="0.2">
      <c r="B52" s="7">
        <v>43</v>
      </c>
      <c r="C52" s="240"/>
      <c r="D52" s="241"/>
      <c r="E52" s="241"/>
      <c r="F52" s="242"/>
      <c r="G52" s="249"/>
      <c r="H52" s="247"/>
      <c r="I52" s="310"/>
      <c r="J52" s="311"/>
      <c r="K52" s="243"/>
      <c r="L52" s="241"/>
      <c r="M52" s="6">
        <f t="shared" si="26"/>
        <v>0</v>
      </c>
      <c r="N52" s="8"/>
      <c r="O52" s="8"/>
      <c r="P52" s="312">
        <f t="shared" si="1"/>
        <v>0</v>
      </c>
      <c r="Q52" s="314">
        <f t="shared" si="1"/>
        <v>0</v>
      </c>
      <c r="R52" s="73"/>
      <c r="S52" s="312">
        <f t="shared" si="27"/>
        <v>0</v>
      </c>
      <c r="T52" s="313">
        <f t="shared" si="28"/>
        <v>0</v>
      </c>
      <c r="U52" s="313">
        <f t="shared" si="2"/>
        <v>0</v>
      </c>
      <c r="V52" s="313">
        <f t="shared" si="3"/>
        <v>0</v>
      </c>
      <c r="W52" s="313">
        <f t="shared" si="4"/>
        <v>0</v>
      </c>
      <c r="X52" s="313">
        <f t="shared" si="5"/>
        <v>0</v>
      </c>
      <c r="Y52" s="313">
        <f t="shared" si="6"/>
        <v>0</v>
      </c>
      <c r="Z52" s="313">
        <f t="shared" si="7"/>
        <v>0</v>
      </c>
      <c r="AA52" s="313">
        <f t="shared" si="8"/>
        <v>0</v>
      </c>
      <c r="AB52" s="313">
        <f t="shared" si="9"/>
        <v>0</v>
      </c>
      <c r="AC52" s="313">
        <f t="shared" si="10"/>
        <v>0</v>
      </c>
      <c r="AE52" s="314">
        <f t="shared" si="0"/>
        <v>0</v>
      </c>
      <c r="AF52" s="314">
        <f t="shared" si="11"/>
        <v>0</v>
      </c>
      <c r="AG52" s="314">
        <f t="shared" si="12"/>
        <v>0</v>
      </c>
      <c r="AH52" s="314">
        <f t="shared" si="13"/>
        <v>0</v>
      </c>
      <c r="AI52" s="314">
        <f t="shared" si="14"/>
        <v>0</v>
      </c>
      <c r="AJ52" s="314">
        <f t="shared" si="15"/>
        <v>0</v>
      </c>
      <c r="AK52" s="314">
        <f t="shared" si="16"/>
        <v>0</v>
      </c>
      <c r="AL52" s="314">
        <f t="shared" si="17"/>
        <v>0</v>
      </c>
      <c r="AM52" s="314">
        <f t="shared" si="18"/>
        <v>0</v>
      </c>
      <c r="AN52" s="314">
        <f t="shared" si="19"/>
        <v>0</v>
      </c>
      <c r="AO52" s="314">
        <f t="shared" si="20"/>
        <v>0</v>
      </c>
      <c r="AP52" s="314">
        <f t="shared" si="21"/>
        <v>0</v>
      </c>
      <c r="AQ52" s="314">
        <f t="shared" si="22"/>
        <v>0</v>
      </c>
      <c r="AR52" s="314">
        <f t="shared" si="23"/>
        <v>0</v>
      </c>
      <c r="AS52" s="314">
        <f t="shared" si="24"/>
        <v>0</v>
      </c>
      <c r="AT52" s="314">
        <f t="shared" si="25"/>
        <v>0</v>
      </c>
    </row>
    <row r="53" spans="2:46" ht="31" customHeight="1" x14ac:dyDescent="0.2">
      <c r="B53" s="7">
        <v>44</v>
      </c>
      <c r="C53" s="240"/>
      <c r="D53" s="241"/>
      <c r="E53" s="241"/>
      <c r="F53" s="242"/>
      <c r="G53" s="249"/>
      <c r="H53" s="247"/>
      <c r="I53" s="310"/>
      <c r="J53" s="311"/>
      <c r="K53" s="243"/>
      <c r="L53" s="241"/>
      <c r="M53" s="6">
        <f t="shared" si="26"/>
        <v>0</v>
      </c>
      <c r="N53" s="8"/>
      <c r="O53" s="8"/>
      <c r="P53" s="312">
        <f t="shared" si="1"/>
        <v>0</v>
      </c>
      <c r="Q53" s="314">
        <f t="shared" si="1"/>
        <v>0</v>
      </c>
      <c r="R53" s="73"/>
      <c r="S53" s="312">
        <f t="shared" si="27"/>
        <v>0</v>
      </c>
      <c r="T53" s="313">
        <f t="shared" si="28"/>
        <v>0</v>
      </c>
      <c r="U53" s="313">
        <f t="shared" si="2"/>
        <v>0</v>
      </c>
      <c r="V53" s="313">
        <f t="shared" si="3"/>
        <v>0</v>
      </c>
      <c r="W53" s="313">
        <f t="shared" si="4"/>
        <v>0</v>
      </c>
      <c r="X53" s="313">
        <f t="shared" si="5"/>
        <v>0</v>
      </c>
      <c r="Y53" s="313">
        <f t="shared" si="6"/>
        <v>0</v>
      </c>
      <c r="Z53" s="313">
        <f t="shared" si="7"/>
        <v>0</v>
      </c>
      <c r="AA53" s="313">
        <f t="shared" si="8"/>
        <v>0</v>
      </c>
      <c r="AB53" s="313">
        <f t="shared" si="9"/>
        <v>0</v>
      </c>
      <c r="AC53" s="313">
        <f t="shared" si="10"/>
        <v>0</v>
      </c>
      <c r="AE53" s="314">
        <f t="shared" si="0"/>
        <v>0</v>
      </c>
      <c r="AF53" s="314">
        <f t="shared" si="11"/>
        <v>0</v>
      </c>
      <c r="AG53" s="314">
        <f t="shared" si="12"/>
        <v>0</v>
      </c>
      <c r="AH53" s="314">
        <f t="shared" si="13"/>
        <v>0</v>
      </c>
      <c r="AI53" s="314">
        <f t="shared" si="14"/>
        <v>0</v>
      </c>
      <c r="AJ53" s="314">
        <f t="shared" si="15"/>
        <v>0</v>
      </c>
      <c r="AK53" s="314">
        <f t="shared" si="16"/>
        <v>0</v>
      </c>
      <c r="AL53" s="314">
        <f t="shared" si="17"/>
        <v>0</v>
      </c>
      <c r="AM53" s="314">
        <f t="shared" si="18"/>
        <v>0</v>
      </c>
      <c r="AN53" s="314">
        <f t="shared" si="19"/>
        <v>0</v>
      </c>
      <c r="AO53" s="314">
        <f t="shared" si="20"/>
        <v>0</v>
      </c>
      <c r="AP53" s="314">
        <f t="shared" si="21"/>
        <v>0</v>
      </c>
      <c r="AQ53" s="314">
        <f t="shared" si="22"/>
        <v>0</v>
      </c>
      <c r="AR53" s="314">
        <f t="shared" si="23"/>
        <v>0</v>
      </c>
      <c r="AS53" s="314">
        <f t="shared" si="24"/>
        <v>0</v>
      </c>
      <c r="AT53" s="314">
        <f t="shared" si="25"/>
        <v>0</v>
      </c>
    </row>
    <row r="54" spans="2:46" ht="31" customHeight="1" x14ac:dyDescent="0.2">
      <c r="B54" s="7">
        <v>45</v>
      </c>
      <c r="C54" s="240"/>
      <c r="D54" s="241"/>
      <c r="E54" s="241"/>
      <c r="F54" s="242"/>
      <c r="G54" s="249"/>
      <c r="H54" s="247"/>
      <c r="I54" s="310"/>
      <c r="J54" s="311"/>
      <c r="K54" s="243"/>
      <c r="L54" s="241"/>
      <c r="M54" s="6">
        <f t="shared" si="26"/>
        <v>0</v>
      </c>
      <c r="N54" s="8"/>
      <c r="O54" s="8"/>
      <c r="P54" s="312">
        <f t="shared" si="1"/>
        <v>0</v>
      </c>
      <c r="Q54" s="314">
        <f t="shared" si="1"/>
        <v>0</v>
      </c>
      <c r="R54" s="73"/>
      <c r="S54" s="312">
        <f t="shared" si="27"/>
        <v>0</v>
      </c>
      <c r="T54" s="313">
        <f t="shared" si="28"/>
        <v>0</v>
      </c>
      <c r="U54" s="313">
        <f t="shared" si="2"/>
        <v>0</v>
      </c>
      <c r="V54" s="313">
        <f t="shared" si="3"/>
        <v>0</v>
      </c>
      <c r="W54" s="313">
        <f t="shared" si="4"/>
        <v>0</v>
      </c>
      <c r="X54" s="313">
        <f t="shared" si="5"/>
        <v>0</v>
      </c>
      <c r="Y54" s="313">
        <f t="shared" si="6"/>
        <v>0</v>
      </c>
      <c r="Z54" s="313">
        <f t="shared" si="7"/>
        <v>0</v>
      </c>
      <c r="AA54" s="313">
        <f t="shared" si="8"/>
        <v>0</v>
      </c>
      <c r="AB54" s="313">
        <f t="shared" si="9"/>
        <v>0</v>
      </c>
      <c r="AC54" s="313">
        <f t="shared" si="10"/>
        <v>0</v>
      </c>
      <c r="AE54" s="314">
        <f t="shared" si="0"/>
        <v>0</v>
      </c>
      <c r="AF54" s="314">
        <f t="shared" si="11"/>
        <v>0</v>
      </c>
      <c r="AG54" s="314">
        <f t="shared" si="12"/>
        <v>0</v>
      </c>
      <c r="AH54" s="314">
        <f t="shared" si="13"/>
        <v>0</v>
      </c>
      <c r="AI54" s="314">
        <f t="shared" si="14"/>
        <v>0</v>
      </c>
      <c r="AJ54" s="314">
        <f t="shared" si="15"/>
        <v>0</v>
      </c>
      <c r="AK54" s="314">
        <f t="shared" si="16"/>
        <v>0</v>
      </c>
      <c r="AL54" s="314">
        <f t="shared" si="17"/>
        <v>0</v>
      </c>
      <c r="AM54" s="314">
        <f t="shared" si="18"/>
        <v>0</v>
      </c>
      <c r="AN54" s="314">
        <f t="shared" si="19"/>
        <v>0</v>
      </c>
      <c r="AO54" s="314">
        <f t="shared" si="20"/>
        <v>0</v>
      </c>
      <c r="AP54" s="314">
        <f t="shared" si="21"/>
        <v>0</v>
      </c>
      <c r="AQ54" s="314">
        <f t="shared" si="22"/>
        <v>0</v>
      </c>
      <c r="AR54" s="314">
        <f t="shared" si="23"/>
        <v>0</v>
      </c>
      <c r="AS54" s="314">
        <f t="shared" si="24"/>
        <v>0</v>
      </c>
      <c r="AT54" s="314">
        <f t="shared" si="25"/>
        <v>0</v>
      </c>
    </row>
    <row r="55" spans="2:46" ht="31" customHeight="1" x14ac:dyDescent="0.2">
      <c r="B55" s="7">
        <v>46</v>
      </c>
      <c r="C55" s="240"/>
      <c r="D55" s="241"/>
      <c r="E55" s="241"/>
      <c r="F55" s="242"/>
      <c r="G55" s="249"/>
      <c r="H55" s="247"/>
      <c r="I55" s="310"/>
      <c r="J55" s="311"/>
      <c r="K55" s="243"/>
      <c r="L55" s="241"/>
      <c r="M55" s="6">
        <f t="shared" si="26"/>
        <v>0</v>
      </c>
      <c r="N55" s="8"/>
      <c r="O55" s="8"/>
      <c r="P55" s="312">
        <f t="shared" si="1"/>
        <v>0</v>
      </c>
      <c r="Q55" s="314">
        <f t="shared" si="1"/>
        <v>0</v>
      </c>
      <c r="R55" s="73"/>
      <c r="S55" s="312">
        <f t="shared" si="27"/>
        <v>0</v>
      </c>
      <c r="T55" s="313">
        <f t="shared" si="28"/>
        <v>0</v>
      </c>
      <c r="U55" s="313">
        <f t="shared" si="2"/>
        <v>0</v>
      </c>
      <c r="V55" s="313">
        <f t="shared" si="3"/>
        <v>0</v>
      </c>
      <c r="W55" s="313">
        <f t="shared" si="4"/>
        <v>0</v>
      </c>
      <c r="X55" s="313">
        <f t="shared" si="5"/>
        <v>0</v>
      </c>
      <c r="Y55" s="313">
        <f t="shared" si="6"/>
        <v>0</v>
      </c>
      <c r="Z55" s="313">
        <f t="shared" si="7"/>
        <v>0</v>
      </c>
      <c r="AA55" s="313">
        <f t="shared" si="8"/>
        <v>0</v>
      </c>
      <c r="AB55" s="313">
        <f t="shared" si="9"/>
        <v>0</v>
      </c>
      <c r="AC55" s="313">
        <f t="shared" si="10"/>
        <v>0</v>
      </c>
      <c r="AE55" s="314">
        <f t="shared" si="0"/>
        <v>0</v>
      </c>
      <c r="AF55" s="314">
        <f t="shared" si="11"/>
        <v>0</v>
      </c>
      <c r="AG55" s="314">
        <f t="shared" si="12"/>
        <v>0</v>
      </c>
      <c r="AH55" s="314">
        <f t="shared" si="13"/>
        <v>0</v>
      </c>
      <c r="AI55" s="314">
        <f t="shared" si="14"/>
        <v>0</v>
      </c>
      <c r="AJ55" s="314">
        <f t="shared" si="15"/>
        <v>0</v>
      </c>
      <c r="AK55" s="314">
        <f t="shared" si="16"/>
        <v>0</v>
      </c>
      <c r="AL55" s="314">
        <f t="shared" si="17"/>
        <v>0</v>
      </c>
      <c r="AM55" s="314">
        <f t="shared" si="18"/>
        <v>0</v>
      </c>
      <c r="AN55" s="314">
        <f t="shared" si="19"/>
        <v>0</v>
      </c>
      <c r="AO55" s="314">
        <f t="shared" si="20"/>
        <v>0</v>
      </c>
      <c r="AP55" s="314">
        <f t="shared" si="21"/>
        <v>0</v>
      </c>
      <c r="AQ55" s="314">
        <f t="shared" si="22"/>
        <v>0</v>
      </c>
      <c r="AR55" s="314">
        <f t="shared" si="23"/>
        <v>0</v>
      </c>
      <c r="AS55" s="314">
        <f t="shared" si="24"/>
        <v>0</v>
      </c>
      <c r="AT55" s="314">
        <f t="shared" si="25"/>
        <v>0</v>
      </c>
    </row>
    <row r="56" spans="2:46" ht="31" customHeight="1" x14ac:dyDescent="0.2">
      <c r="B56" s="7">
        <v>47</v>
      </c>
      <c r="C56" s="240"/>
      <c r="D56" s="241"/>
      <c r="E56" s="241"/>
      <c r="F56" s="242"/>
      <c r="G56" s="249"/>
      <c r="H56" s="247"/>
      <c r="I56" s="310"/>
      <c r="J56" s="311"/>
      <c r="K56" s="243"/>
      <c r="L56" s="241"/>
      <c r="M56" s="6">
        <f t="shared" si="26"/>
        <v>0</v>
      </c>
      <c r="N56" s="8"/>
      <c r="O56" s="8"/>
      <c r="P56" s="312">
        <f t="shared" si="1"/>
        <v>0</v>
      </c>
      <c r="Q56" s="314">
        <f t="shared" si="1"/>
        <v>0</v>
      </c>
      <c r="R56" s="73"/>
      <c r="S56" s="312">
        <f t="shared" si="27"/>
        <v>0</v>
      </c>
      <c r="T56" s="313">
        <f t="shared" si="28"/>
        <v>0</v>
      </c>
      <c r="U56" s="313">
        <f t="shared" si="2"/>
        <v>0</v>
      </c>
      <c r="V56" s="313">
        <f t="shared" si="3"/>
        <v>0</v>
      </c>
      <c r="W56" s="313">
        <f t="shared" si="4"/>
        <v>0</v>
      </c>
      <c r="X56" s="313">
        <f t="shared" si="5"/>
        <v>0</v>
      </c>
      <c r="Y56" s="313">
        <f t="shared" si="6"/>
        <v>0</v>
      </c>
      <c r="Z56" s="313">
        <f t="shared" si="7"/>
        <v>0</v>
      </c>
      <c r="AA56" s="313">
        <f t="shared" si="8"/>
        <v>0</v>
      </c>
      <c r="AB56" s="313">
        <f t="shared" si="9"/>
        <v>0</v>
      </c>
      <c r="AC56" s="313">
        <f t="shared" si="10"/>
        <v>0</v>
      </c>
      <c r="AE56" s="314">
        <f t="shared" si="0"/>
        <v>0</v>
      </c>
      <c r="AF56" s="314">
        <f t="shared" si="11"/>
        <v>0</v>
      </c>
      <c r="AG56" s="314">
        <f t="shared" si="12"/>
        <v>0</v>
      </c>
      <c r="AH56" s="314">
        <f t="shared" si="13"/>
        <v>0</v>
      </c>
      <c r="AI56" s="314">
        <f t="shared" si="14"/>
        <v>0</v>
      </c>
      <c r="AJ56" s="314">
        <f t="shared" si="15"/>
        <v>0</v>
      </c>
      <c r="AK56" s="314">
        <f t="shared" si="16"/>
        <v>0</v>
      </c>
      <c r="AL56" s="314">
        <f t="shared" si="17"/>
        <v>0</v>
      </c>
      <c r="AM56" s="314">
        <f t="shared" si="18"/>
        <v>0</v>
      </c>
      <c r="AN56" s="314">
        <f t="shared" si="19"/>
        <v>0</v>
      </c>
      <c r="AO56" s="314">
        <f t="shared" si="20"/>
        <v>0</v>
      </c>
      <c r="AP56" s="314">
        <f t="shared" si="21"/>
        <v>0</v>
      </c>
      <c r="AQ56" s="314">
        <f t="shared" si="22"/>
        <v>0</v>
      </c>
      <c r="AR56" s="314">
        <f t="shared" si="23"/>
        <v>0</v>
      </c>
      <c r="AS56" s="314">
        <f t="shared" si="24"/>
        <v>0</v>
      </c>
      <c r="AT56" s="314">
        <f t="shared" si="25"/>
        <v>0</v>
      </c>
    </row>
    <row r="57" spans="2:46" ht="31" customHeight="1" x14ac:dyDescent="0.2">
      <c r="B57" s="7">
        <v>48</v>
      </c>
      <c r="C57" s="240"/>
      <c r="D57" s="241"/>
      <c r="E57" s="241"/>
      <c r="F57" s="242"/>
      <c r="G57" s="249"/>
      <c r="H57" s="247"/>
      <c r="I57" s="310"/>
      <c r="J57" s="311"/>
      <c r="K57" s="243"/>
      <c r="L57" s="241"/>
      <c r="M57" s="6">
        <f t="shared" si="26"/>
        <v>0</v>
      </c>
      <c r="N57" s="8"/>
      <c r="O57" s="8"/>
      <c r="P57" s="312">
        <f t="shared" si="1"/>
        <v>0</v>
      </c>
      <c r="Q57" s="314">
        <f t="shared" si="1"/>
        <v>0</v>
      </c>
      <c r="R57" s="73"/>
      <c r="S57" s="312">
        <f t="shared" si="27"/>
        <v>0</v>
      </c>
      <c r="T57" s="313">
        <f t="shared" si="28"/>
        <v>0</v>
      </c>
      <c r="U57" s="313">
        <f t="shared" si="2"/>
        <v>0</v>
      </c>
      <c r="V57" s="313">
        <f t="shared" si="3"/>
        <v>0</v>
      </c>
      <c r="W57" s="313">
        <f t="shared" si="4"/>
        <v>0</v>
      </c>
      <c r="X57" s="313">
        <f t="shared" si="5"/>
        <v>0</v>
      </c>
      <c r="Y57" s="313">
        <f t="shared" si="6"/>
        <v>0</v>
      </c>
      <c r="Z57" s="313">
        <f t="shared" si="7"/>
        <v>0</v>
      </c>
      <c r="AA57" s="313">
        <f t="shared" si="8"/>
        <v>0</v>
      </c>
      <c r="AB57" s="313">
        <f t="shared" si="9"/>
        <v>0</v>
      </c>
      <c r="AC57" s="313">
        <f t="shared" si="10"/>
        <v>0</v>
      </c>
      <c r="AE57" s="314">
        <f t="shared" si="0"/>
        <v>0</v>
      </c>
      <c r="AF57" s="314">
        <f t="shared" si="11"/>
        <v>0</v>
      </c>
      <c r="AG57" s="314">
        <f t="shared" si="12"/>
        <v>0</v>
      </c>
      <c r="AH57" s="314">
        <f t="shared" si="13"/>
        <v>0</v>
      </c>
      <c r="AI57" s="314">
        <f t="shared" si="14"/>
        <v>0</v>
      </c>
      <c r="AJ57" s="314">
        <f t="shared" si="15"/>
        <v>0</v>
      </c>
      <c r="AK57" s="314">
        <f t="shared" si="16"/>
        <v>0</v>
      </c>
      <c r="AL57" s="314">
        <f t="shared" si="17"/>
        <v>0</v>
      </c>
      <c r="AM57" s="314">
        <f t="shared" si="18"/>
        <v>0</v>
      </c>
      <c r="AN57" s="314">
        <f t="shared" si="19"/>
        <v>0</v>
      </c>
      <c r="AO57" s="314">
        <f t="shared" si="20"/>
        <v>0</v>
      </c>
      <c r="AP57" s="314">
        <f t="shared" si="21"/>
        <v>0</v>
      </c>
      <c r="AQ57" s="314">
        <f t="shared" si="22"/>
        <v>0</v>
      </c>
      <c r="AR57" s="314">
        <f t="shared" si="23"/>
        <v>0</v>
      </c>
      <c r="AS57" s="314">
        <f t="shared" si="24"/>
        <v>0</v>
      </c>
      <c r="AT57" s="314">
        <f t="shared" si="25"/>
        <v>0</v>
      </c>
    </row>
    <row r="58" spans="2:46" ht="31" customHeight="1" x14ac:dyDescent="0.2">
      <c r="B58" s="7">
        <v>49</v>
      </c>
      <c r="C58" s="240"/>
      <c r="D58" s="241"/>
      <c r="E58" s="241"/>
      <c r="F58" s="242"/>
      <c r="G58" s="249"/>
      <c r="H58" s="247"/>
      <c r="I58" s="310"/>
      <c r="J58" s="311"/>
      <c r="K58" s="243"/>
      <c r="L58" s="241"/>
      <c r="M58" s="6">
        <f t="shared" si="26"/>
        <v>0</v>
      </c>
      <c r="N58" s="8"/>
      <c r="O58" s="8"/>
      <c r="P58" s="312">
        <f t="shared" si="1"/>
        <v>0</v>
      </c>
      <c r="Q58" s="314">
        <f t="shared" si="1"/>
        <v>0</v>
      </c>
      <c r="R58" s="73"/>
      <c r="S58" s="312">
        <f t="shared" si="27"/>
        <v>0</v>
      </c>
      <c r="T58" s="313">
        <f t="shared" si="28"/>
        <v>0</v>
      </c>
      <c r="U58" s="313">
        <f t="shared" si="2"/>
        <v>0</v>
      </c>
      <c r="V58" s="313">
        <f t="shared" si="3"/>
        <v>0</v>
      </c>
      <c r="W58" s="313">
        <f t="shared" si="4"/>
        <v>0</v>
      </c>
      <c r="X58" s="313">
        <f t="shared" si="5"/>
        <v>0</v>
      </c>
      <c r="Y58" s="313">
        <f t="shared" si="6"/>
        <v>0</v>
      </c>
      <c r="Z58" s="313">
        <f t="shared" si="7"/>
        <v>0</v>
      </c>
      <c r="AA58" s="313">
        <f t="shared" si="8"/>
        <v>0</v>
      </c>
      <c r="AB58" s="313">
        <f t="shared" si="9"/>
        <v>0</v>
      </c>
      <c r="AC58" s="313">
        <f t="shared" si="10"/>
        <v>0</v>
      </c>
      <c r="AE58" s="314">
        <f t="shared" si="0"/>
        <v>0</v>
      </c>
      <c r="AF58" s="314">
        <f t="shared" si="11"/>
        <v>0</v>
      </c>
      <c r="AG58" s="314">
        <f t="shared" si="12"/>
        <v>0</v>
      </c>
      <c r="AH58" s="314">
        <f t="shared" si="13"/>
        <v>0</v>
      </c>
      <c r="AI58" s="314">
        <f t="shared" si="14"/>
        <v>0</v>
      </c>
      <c r="AJ58" s="314">
        <f t="shared" si="15"/>
        <v>0</v>
      </c>
      <c r="AK58" s="314">
        <f t="shared" si="16"/>
        <v>0</v>
      </c>
      <c r="AL58" s="314">
        <f t="shared" si="17"/>
        <v>0</v>
      </c>
      <c r="AM58" s="314">
        <f t="shared" si="18"/>
        <v>0</v>
      </c>
      <c r="AN58" s="314">
        <f t="shared" si="19"/>
        <v>0</v>
      </c>
      <c r="AO58" s="314">
        <f t="shared" si="20"/>
        <v>0</v>
      </c>
      <c r="AP58" s="314">
        <f t="shared" si="21"/>
        <v>0</v>
      </c>
      <c r="AQ58" s="314">
        <f t="shared" si="22"/>
        <v>0</v>
      </c>
      <c r="AR58" s="314">
        <f t="shared" si="23"/>
        <v>0</v>
      </c>
      <c r="AS58" s="314">
        <f t="shared" si="24"/>
        <v>0</v>
      </c>
      <c r="AT58" s="314">
        <f t="shared" si="25"/>
        <v>0</v>
      </c>
    </row>
    <row r="59" spans="2:46" ht="31" customHeight="1" x14ac:dyDescent="0.2">
      <c r="B59" s="7">
        <v>50</v>
      </c>
      <c r="C59" s="240"/>
      <c r="D59" s="241"/>
      <c r="E59" s="241"/>
      <c r="F59" s="242"/>
      <c r="G59" s="249"/>
      <c r="H59" s="247"/>
      <c r="I59" s="310"/>
      <c r="J59" s="311"/>
      <c r="K59" s="243"/>
      <c r="L59" s="241"/>
      <c r="M59" s="6">
        <f t="shared" si="26"/>
        <v>0</v>
      </c>
      <c r="N59" s="8"/>
      <c r="O59" s="8"/>
      <c r="P59" s="312">
        <f t="shared" si="1"/>
        <v>0</v>
      </c>
      <c r="Q59" s="314">
        <f t="shared" si="1"/>
        <v>0</v>
      </c>
      <c r="R59" s="73"/>
      <c r="S59" s="312">
        <f t="shared" si="27"/>
        <v>0</v>
      </c>
      <c r="T59" s="313">
        <f t="shared" si="28"/>
        <v>0</v>
      </c>
      <c r="U59" s="313">
        <f t="shared" si="2"/>
        <v>0</v>
      </c>
      <c r="V59" s="313">
        <f t="shared" si="3"/>
        <v>0</v>
      </c>
      <c r="W59" s="313">
        <f t="shared" si="4"/>
        <v>0</v>
      </c>
      <c r="X59" s="313">
        <f t="shared" si="5"/>
        <v>0</v>
      </c>
      <c r="Y59" s="313">
        <f t="shared" si="6"/>
        <v>0</v>
      </c>
      <c r="Z59" s="313">
        <f t="shared" si="7"/>
        <v>0</v>
      </c>
      <c r="AA59" s="313">
        <f t="shared" si="8"/>
        <v>0</v>
      </c>
      <c r="AB59" s="313">
        <f t="shared" si="9"/>
        <v>0</v>
      </c>
      <c r="AC59" s="313">
        <f t="shared" si="10"/>
        <v>0</v>
      </c>
      <c r="AE59" s="314">
        <f t="shared" si="0"/>
        <v>0</v>
      </c>
      <c r="AF59" s="314">
        <f t="shared" si="11"/>
        <v>0</v>
      </c>
      <c r="AG59" s="314">
        <f t="shared" si="12"/>
        <v>0</v>
      </c>
      <c r="AH59" s="314">
        <f t="shared" si="13"/>
        <v>0</v>
      </c>
      <c r="AI59" s="314">
        <f t="shared" si="14"/>
        <v>0</v>
      </c>
      <c r="AJ59" s="314">
        <f t="shared" si="15"/>
        <v>0</v>
      </c>
      <c r="AK59" s="314">
        <f t="shared" si="16"/>
        <v>0</v>
      </c>
      <c r="AL59" s="314">
        <f t="shared" si="17"/>
        <v>0</v>
      </c>
      <c r="AM59" s="314">
        <f t="shared" si="18"/>
        <v>0</v>
      </c>
      <c r="AN59" s="314">
        <f t="shared" si="19"/>
        <v>0</v>
      </c>
      <c r="AO59" s="314">
        <f t="shared" si="20"/>
        <v>0</v>
      </c>
      <c r="AP59" s="314">
        <f t="shared" si="21"/>
        <v>0</v>
      </c>
      <c r="AQ59" s="314">
        <f t="shared" si="22"/>
        <v>0</v>
      </c>
      <c r="AR59" s="314">
        <f t="shared" si="23"/>
        <v>0</v>
      </c>
      <c r="AS59" s="314">
        <f t="shared" si="24"/>
        <v>0</v>
      </c>
      <c r="AT59" s="314">
        <f t="shared" si="25"/>
        <v>0</v>
      </c>
    </row>
    <row r="60" spans="2:46" ht="31" customHeight="1" x14ac:dyDescent="0.2">
      <c r="B60" s="7">
        <v>51</v>
      </c>
      <c r="C60" s="240"/>
      <c r="D60" s="241"/>
      <c r="E60" s="241"/>
      <c r="F60" s="242"/>
      <c r="G60" s="249"/>
      <c r="H60" s="247"/>
      <c r="I60" s="310"/>
      <c r="J60" s="311"/>
      <c r="K60" s="243"/>
      <c r="L60" s="241"/>
      <c r="M60" s="6">
        <f t="shared" si="26"/>
        <v>0</v>
      </c>
      <c r="N60" s="8"/>
      <c r="O60" s="8"/>
      <c r="P60" s="312">
        <f t="shared" si="1"/>
        <v>0</v>
      </c>
      <c r="Q60" s="314">
        <f t="shared" si="1"/>
        <v>0</v>
      </c>
      <c r="R60" s="73"/>
      <c r="S60" s="312">
        <f t="shared" si="27"/>
        <v>0</v>
      </c>
      <c r="T60" s="313">
        <f t="shared" si="28"/>
        <v>0</v>
      </c>
      <c r="U60" s="313">
        <f t="shared" si="2"/>
        <v>0</v>
      </c>
      <c r="V60" s="313">
        <f t="shared" si="3"/>
        <v>0</v>
      </c>
      <c r="W60" s="313">
        <f t="shared" si="4"/>
        <v>0</v>
      </c>
      <c r="X60" s="313">
        <f t="shared" si="5"/>
        <v>0</v>
      </c>
      <c r="Y60" s="313">
        <f t="shared" si="6"/>
        <v>0</v>
      </c>
      <c r="Z60" s="313">
        <f t="shared" si="7"/>
        <v>0</v>
      </c>
      <c r="AA60" s="313">
        <f t="shared" si="8"/>
        <v>0</v>
      </c>
      <c r="AB60" s="313">
        <f t="shared" si="9"/>
        <v>0</v>
      </c>
      <c r="AC60" s="313">
        <f t="shared" si="10"/>
        <v>0</v>
      </c>
      <c r="AE60" s="314">
        <f t="shared" si="0"/>
        <v>0</v>
      </c>
      <c r="AF60" s="314">
        <f t="shared" si="11"/>
        <v>0</v>
      </c>
      <c r="AG60" s="314">
        <f t="shared" si="12"/>
        <v>0</v>
      </c>
      <c r="AH60" s="314">
        <f t="shared" si="13"/>
        <v>0</v>
      </c>
      <c r="AI60" s="314">
        <f t="shared" si="14"/>
        <v>0</v>
      </c>
      <c r="AJ60" s="314">
        <f t="shared" si="15"/>
        <v>0</v>
      </c>
      <c r="AK60" s="314">
        <f t="shared" si="16"/>
        <v>0</v>
      </c>
      <c r="AL60" s="314">
        <f t="shared" si="17"/>
        <v>0</v>
      </c>
      <c r="AM60" s="314">
        <f t="shared" si="18"/>
        <v>0</v>
      </c>
      <c r="AN60" s="314">
        <f t="shared" si="19"/>
        <v>0</v>
      </c>
      <c r="AO60" s="314">
        <f t="shared" si="20"/>
        <v>0</v>
      </c>
      <c r="AP60" s="314">
        <f t="shared" si="21"/>
        <v>0</v>
      </c>
      <c r="AQ60" s="314">
        <f t="shared" si="22"/>
        <v>0</v>
      </c>
      <c r="AR60" s="314">
        <f t="shared" si="23"/>
        <v>0</v>
      </c>
      <c r="AS60" s="314">
        <f t="shared" si="24"/>
        <v>0</v>
      </c>
      <c r="AT60" s="314">
        <f t="shared" si="25"/>
        <v>0</v>
      </c>
    </row>
    <row r="61" spans="2:46" ht="31" customHeight="1" x14ac:dyDescent="0.2">
      <c r="B61" s="7">
        <v>52</v>
      </c>
      <c r="C61" s="240"/>
      <c r="D61" s="241"/>
      <c r="E61" s="241"/>
      <c r="F61" s="242"/>
      <c r="G61" s="249"/>
      <c r="H61" s="247"/>
      <c r="I61" s="310"/>
      <c r="J61" s="311"/>
      <c r="K61" s="243"/>
      <c r="L61" s="241"/>
      <c r="M61" s="6">
        <f t="shared" si="26"/>
        <v>0</v>
      </c>
      <c r="N61" s="8"/>
      <c r="O61" s="8"/>
      <c r="P61" s="312">
        <f t="shared" si="1"/>
        <v>0</v>
      </c>
      <c r="Q61" s="314">
        <f t="shared" si="1"/>
        <v>0</v>
      </c>
      <c r="R61" s="73"/>
      <c r="S61" s="312">
        <f t="shared" si="27"/>
        <v>0</v>
      </c>
      <c r="T61" s="313">
        <f t="shared" si="28"/>
        <v>0</v>
      </c>
      <c r="U61" s="313">
        <f t="shared" si="2"/>
        <v>0</v>
      </c>
      <c r="V61" s="313">
        <f t="shared" si="3"/>
        <v>0</v>
      </c>
      <c r="W61" s="313">
        <f t="shared" si="4"/>
        <v>0</v>
      </c>
      <c r="X61" s="313">
        <f t="shared" si="5"/>
        <v>0</v>
      </c>
      <c r="Y61" s="313">
        <f t="shared" si="6"/>
        <v>0</v>
      </c>
      <c r="Z61" s="313">
        <f t="shared" si="7"/>
        <v>0</v>
      </c>
      <c r="AA61" s="313">
        <f t="shared" si="8"/>
        <v>0</v>
      </c>
      <c r="AB61" s="313">
        <f t="shared" si="9"/>
        <v>0</v>
      </c>
      <c r="AC61" s="313">
        <f t="shared" si="10"/>
        <v>0</v>
      </c>
      <c r="AE61" s="314">
        <f t="shared" si="0"/>
        <v>0</v>
      </c>
      <c r="AF61" s="314">
        <f t="shared" si="11"/>
        <v>0</v>
      </c>
      <c r="AG61" s="314">
        <f t="shared" si="12"/>
        <v>0</v>
      </c>
      <c r="AH61" s="314">
        <f t="shared" si="13"/>
        <v>0</v>
      </c>
      <c r="AI61" s="314">
        <f t="shared" si="14"/>
        <v>0</v>
      </c>
      <c r="AJ61" s="314">
        <f t="shared" si="15"/>
        <v>0</v>
      </c>
      <c r="AK61" s="314">
        <f t="shared" si="16"/>
        <v>0</v>
      </c>
      <c r="AL61" s="314">
        <f t="shared" si="17"/>
        <v>0</v>
      </c>
      <c r="AM61" s="314">
        <f t="shared" si="18"/>
        <v>0</v>
      </c>
      <c r="AN61" s="314">
        <f t="shared" si="19"/>
        <v>0</v>
      </c>
      <c r="AO61" s="314">
        <f t="shared" si="20"/>
        <v>0</v>
      </c>
      <c r="AP61" s="314">
        <f t="shared" si="21"/>
        <v>0</v>
      </c>
      <c r="AQ61" s="314">
        <f t="shared" si="22"/>
        <v>0</v>
      </c>
      <c r="AR61" s="314">
        <f t="shared" si="23"/>
        <v>0</v>
      </c>
      <c r="AS61" s="314">
        <f t="shared" si="24"/>
        <v>0</v>
      </c>
      <c r="AT61" s="314">
        <f t="shared" si="25"/>
        <v>0</v>
      </c>
    </row>
    <row r="62" spans="2:46" ht="31" customHeight="1" x14ac:dyDescent="0.2">
      <c r="B62" s="7">
        <v>53</v>
      </c>
      <c r="C62" s="240"/>
      <c r="D62" s="241"/>
      <c r="E62" s="241"/>
      <c r="F62" s="242"/>
      <c r="G62" s="249"/>
      <c r="H62" s="247"/>
      <c r="I62" s="310"/>
      <c r="J62" s="311"/>
      <c r="K62" s="243"/>
      <c r="L62" s="241"/>
      <c r="M62" s="6">
        <f t="shared" si="26"/>
        <v>0</v>
      </c>
      <c r="N62" s="8"/>
      <c r="O62" s="8"/>
      <c r="P62" s="312">
        <f t="shared" si="1"/>
        <v>0</v>
      </c>
      <c r="Q62" s="314">
        <f t="shared" si="1"/>
        <v>0</v>
      </c>
      <c r="R62" s="73"/>
      <c r="S62" s="312">
        <f t="shared" si="27"/>
        <v>0</v>
      </c>
      <c r="T62" s="313">
        <f t="shared" si="28"/>
        <v>0</v>
      </c>
      <c r="U62" s="313">
        <f t="shared" si="2"/>
        <v>0</v>
      </c>
      <c r="V62" s="313">
        <f t="shared" si="3"/>
        <v>0</v>
      </c>
      <c r="W62" s="313">
        <f t="shared" si="4"/>
        <v>0</v>
      </c>
      <c r="X62" s="313">
        <f t="shared" si="5"/>
        <v>0</v>
      </c>
      <c r="Y62" s="313">
        <f t="shared" si="6"/>
        <v>0</v>
      </c>
      <c r="Z62" s="313">
        <f t="shared" si="7"/>
        <v>0</v>
      </c>
      <c r="AA62" s="313">
        <f t="shared" si="8"/>
        <v>0</v>
      </c>
      <c r="AB62" s="313">
        <f t="shared" si="9"/>
        <v>0</v>
      </c>
      <c r="AC62" s="313">
        <f t="shared" si="10"/>
        <v>0</v>
      </c>
      <c r="AE62" s="314">
        <f t="shared" si="0"/>
        <v>0</v>
      </c>
      <c r="AF62" s="314">
        <f t="shared" si="11"/>
        <v>0</v>
      </c>
      <c r="AG62" s="314">
        <f t="shared" si="12"/>
        <v>0</v>
      </c>
      <c r="AH62" s="314">
        <f t="shared" si="13"/>
        <v>0</v>
      </c>
      <c r="AI62" s="314">
        <f t="shared" si="14"/>
        <v>0</v>
      </c>
      <c r="AJ62" s="314">
        <f t="shared" si="15"/>
        <v>0</v>
      </c>
      <c r="AK62" s="314">
        <f t="shared" si="16"/>
        <v>0</v>
      </c>
      <c r="AL62" s="314">
        <f t="shared" si="17"/>
        <v>0</v>
      </c>
      <c r="AM62" s="314">
        <f t="shared" si="18"/>
        <v>0</v>
      </c>
      <c r="AN62" s="314">
        <f t="shared" si="19"/>
        <v>0</v>
      </c>
      <c r="AO62" s="314">
        <f t="shared" si="20"/>
        <v>0</v>
      </c>
      <c r="AP62" s="314">
        <f t="shared" si="21"/>
        <v>0</v>
      </c>
      <c r="AQ62" s="314">
        <f t="shared" si="22"/>
        <v>0</v>
      </c>
      <c r="AR62" s="314">
        <f t="shared" si="23"/>
        <v>0</v>
      </c>
      <c r="AS62" s="314">
        <f t="shared" si="24"/>
        <v>0</v>
      </c>
      <c r="AT62" s="314">
        <f t="shared" si="25"/>
        <v>0</v>
      </c>
    </row>
    <row r="63" spans="2:46" ht="31" customHeight="1" x14ac:dyDescent="0.2">
      <c r="B63" s="7">
        <v>54</v>
      </c>
      <c r="C63" s="240"/>
      <c r="D63" s="241"/>
      <c r="E63" s="241"/>
      <c r="F63" s="242"/>
      <c r="G63" s="249"/>
      <c r="H63" s="247"/>
      <c r="I63" s="310"/>
      <c r="J63" s="311"/>
      <c r="K63" s="243"/>
      <c r="L63" s="241"/>
      <c r="M63" s="6">
        <f t="shared" si="26"/>
        <v>0</v>
      </c>
      <c r="N63" s="8"/>
      <c r="O63" s="8"/>
      <c r="P63" s="312">
        <f t="shared" si="1"/>
        <v>0</v>
      </c>
      <c r="Q63" s="314">
        <f t="shared" si="1"/>
        <v>0</v>
      </c>
      <c r="R63" s="73"/>
      <c r="S63" s="312">
        <f t="shared" si="27"/>
        <v>0</v>
      </c>
      <c r="T63" s="313">
        <f t="shared" si="28"/>
        <v>0</v>
      </c>
      <c r="U63" s="313">
        <f t="shared" si="2"/>
        <v>0</v>
      </c>
      <c r="V63" s="313">
        <f t="shared" si="3"/>
        <v>0</v>
      </c>
      <c r="W63" s="313">
        <f t="shared" si="4"/>
        <v>0</v>
      </c>
      <c r="X63" s="313">
        <f t="shared" si="5"/>
        <v>0</v>
      </c>
      <c r="Y63" s="313">
        <f t="shared" si="6"/>
        <v>0</v>
      </c>
      <c r="Z63" s="313">
        <f t="shared" si="7"/>
        <v>0</v>
      </c>
      <c r="AA63" s="313">
        <f t="shared" si="8"/>
        <v>0</v>
      </c>
      <c r="AB63" s="313">
        <f t="shared" si="9"/>
        <v>0</v>
      </c>
      <c r="AC63" s="313">
        <f t="shared" si="10"/>
        <v>0</v>
      </c>
      <c r="AE63" s="314">
        <f t="shared" si="0"/>
        <v>0</v>
      </c>
      <c r="AF63" s="314">
        <f t="shared" si="11"/>
        <v>0</v>
      </c>
      <c r="AG63" s="314">
        <f t="shared" si="12"/>
        <v>0</v>
      </c>
      <c r="AH63" s="314">
        <f t="shared" si="13"/>
        <v>0</v>
      </c>
      <c r="AI63" s="314">
        <f t="shared" si="14"/>
        <v>0</v>
      </c>
      <c r="AJ63" s="314">
        <f t="shared" si="15"/>
        <v>0</v>
      </c>
      <c r="AK63" s="314">
        <f t="shared" si="16"/>
        <v>0</v>
      </c>
      <c r="AL63" s="314">
        <f t="shared" si="17"/>
        <v>0</v>
      </c>
      <c r="AM63" s="314">
        <f t="shared" si="18"/>
        <v>0</v>
      </c>
      <c r="AN63" s="314">
        <f t="shared" si="19"/>
        <v>0</v>
      </c>
      <c r="AO63" s="314">
        <f t="shared" si="20"/>
        <v>0</v>
      </c>
      <c r="AP63" s="314">
        <f t="shared" si="21"/>
        <v>0</v>
      </c>
      <c r="AQ63" s="314">
        <f t="shared" si="22"/>
        <v>0</v>
      </c>
      <c r="AR63" s="314">
        <f t="shared" si="23"/>
        <v>0</v>
      </c>
      <c r="AS63" s="314">
        <f t="shared" si="24"/>
        <v>0</v>
      </c>
      <c r="AT63" s="314">
        <f t="shared" si="25"/>
        <v>0</v>
      </c>
    </row>
    <row r="64" spans="2:46" ht="31" customHeight="1" x14ac:dyDescent="0.2">
      <c r="B64" s="7">
        <v>55</v>
      </c>
      <c r="C64" s="240"/>
      <c r="D64" s="241"/>
      <c r="E64" s="241"/>
      <c r="F64" s="242"/>
      <c r="G64" s="249"/>
      <c r="H64" s="247"/>
      <c r="I64" s="310"/>
      <c r="J64" s="311"/>
      <c r="K64" s="243"/>
      <c r="L64" s="241"/>
      <c r="M64" s="6">
        <f t="shared" si="26"/>
        <v>0</v>
      </c>
      <c r="N64" s="8"/>
      <c r="O64" s="8"/>
      <c r="P64" s="312">
        <f t="shared" si="1"/>
        <v>0</v>
      </c>
      <c r="Q64" s="314">
        <f t="shared" si="1"/>
        <v>0</v>
      </c>
      <c r="R64" s="73"/>
      <c r="S64" s="312">
        <f t="shared" si="27"/>
        <v>0</v>
      </c>
      <c r="T64" s="313">
        <f t="shared" si="28"/>
        <v>0</v>
      </c>
      <c r="U64" s="313">
        <f t="shared" si="2"/>
        <v>0</v>
      </c>
      <c r="V64" s="313">
        <f t="shared" si="3"/>
        <v>0</v>
      </c>
      <c r="W64" s="313">
        <f t="shared" si="4"/>
        <v>0</v>
      </c>
      <c r="X64" s="313">
        <f t="shared" si="5"/>
        <v>0</v>
      </c>
      <c r="Y64" s="313">
        <f t="shared" si="6"/>
        <v>0</v>
      </c>
      <c r="Z64" s="313">
        <f t="shared" si="7"/>
        <v>0</v>
      </c>
      <c r="AA64" s="313">
        <f t="shared" si="8"/>
        <v>0</v>
      </c>
      <c r="AB64" s="313">
        <f t="shared" si="9"/>
        <v>0</v>
      </c>
      <c r="AC64" s="313">
        <f t="shared" si="10"/>
        <v>0</v>
      </c>
      <c r="AE64" s="314">
        <f t="shared" si="0"/>
        <v>0</v>
      </c>
      <c r="AF64" s="314">
        <f t="shared" si="11"/>
        <v>0</v>
      </c>
      <c r="AG64" s="314">
        <f t="shared" si="12"/>
        <v>0</v>
      </c>
      <c r="AH64" s="314">
        <f t="shared" si="13"/>
        <v>0</v>
      </c>
      <c r="AI64" s="314">
        <f t="shared" si="14"/>
        <v>0</v>
      </c>
      <c r="AJ64" s="314">
        <f t="shared" si="15"/>
        <v>0</v>
      </c>
      <c r="AK64" s="314">
        <f t="shared" si="16"/>
        <v>0</v>
      </c>
      <c r="AL64" s="314">
        <f t="shared" si="17"/>
        <v>0</v>
      </c>
      <c r="AM64" s="314">
        <f t="shared" si="18"/>
        <v>0</v>
      </c>
      <c r="AN64" s="314">
        <f t="shared" si="19"/>
        <v>0</v>
      </c>
      <c r="AO64" s="314">
        <f t="shared" si="20"/>
        <v>0</v>
      </c>
      <c r="AP64" s="314">
        <f t="shared" si="21"/>
        <v>0</v>
      </c>
      <c r="AQ64" s="314">
        <f t="shared" si="22"/>
        <v>0</v>
      </c>
      <c r="AR64" s="314">
        <f t="shared" si="23"/>
        <v>0</v>
      </c>
      <c r="AS64" s="314">
        <f t="shared" si="24"/>
        <v>0</v>
      </c>
      <c r="AT64" s="314">
        <f t="shared" si="25"/>
        <v>0</v>
      </c>
    </row>
    <row r="65" spans="2:46" ht="31" customHeight="1" x14ac:dyDescent="0.2">
      <c r="B65" s="7">
        <v>56</v>
      </c>
      <c r="C65" s="240"/>
      <c r="D65" s="241"/>
      <c r="E65" s="241"/>
      <c r="F65" s="242"/>
      <c r="G65" s="249"/>
      <c r="H65" s="247"/>
      <c r="I65" s="310"/>
      <c r="J65" s="311"/>
      <c r="K65" s="243"/>
      <c r="L65" s="241"/>
      <c r="M65" s="6">
        <f t="shared" si="26"/>
        <v>0</v>
      </c>
      <c r="N65" s="8"/>
      <c r="O65" s="8"/>
      <c r="P65" s="312">
        <f t="shared" si="1"/>
        <v>0</v>
      </c>
      <c r="Q65" s="314">
        <f t="shared" si="1"/>
        <v>0</v>
      </c>
      <c r="R65" s="73"/>
      <c r="S65" s="312">
        <f t="shared" si="27"/>
        <v>0</v>
      </c>
      <c r="T65" s="313">
        <f t="shared" si="28"/>
        <v>0</v>
      </c>
      <c r="U65" s="313">
        <f t="shared" si="2"/>
        <v>0</v>
      </c>
      <c r="V65" s="313">
        <f t="shared" si="3"/>
        <v>0</v>
      </c>
      <c r="W65" s="313">
        <f t="shared" si="4"/>
        <v>0</v>
      </c>
      <c r="X65" s="313">
        <f t="shared" si="5"/>
        <v>0</v>
      </c>
      <c r="Y65" s="313">
        <f t="shared" si="6"/>
        <v>0</v>
      </c>
      <c r="Z65" s="313">
        <f t="shared" si="7"/>
        <v>0</v>
      </c>
      <c r="AA65" s="313">
        <f t="shared" si="8"/>
        <v>0</v>
      </c>
      <c r="AB65" s="313">
        <f t="shared" si="9"/>
        <v>0</v>
      </c>
      <c r="AC65" s="313">
        <f t="shared" si="10"/>
        <v>0</v>
      </c>
      <c r="AE65" s="314">
        <f t="shared" si="0"/>
        <v>0</v>
      </c>
      <c r="AF65" s="314">
        <f t="shared" si="11"/>
        <v>0</v>
      </c>
      <c r="AG65" s="314">
        <f t="shared" si="12"/>
        <v>0</v>
      </c>
      <c r="AH65" s="314">
        <f t="shared" si="13"/>
        <v>0</v>
      </c>
      <c r="AI65" s="314">
        <f t="shared" si="14"/>
        <v>0</v>
      </c>
      <c r="AJ65" s="314">
        <f t="shared" si="15"/>
        <v>0</v>
      </c>
      <c r="AK65" s="314">
        <f t="shared" si="16"/>
        <v>0</v>
      </c>
      <c r="AL65" s="314">
        <f t="shared" si="17"/>
        <v>0</v>
      </c>
      <c r="AM65" s="314">
        <f t="shared" si="18"/>
        <v>0</v>
      </c>
      <c r="AN65" s="314">
        <f t="shared" si="19"/>
        <v>0</v>
      </c>
      <c r="AO65" s="314">
        <f t="shared" si="20"/>
        <v>0</v>
      </c>
      <c r="AP65" s="314">
        <f t="shared" si="21"/>
        <v>0</v>
      </c>
      <c r="AQ65" s="314">
        <f t="shared" si="22"/>
        <v>0</v>
      </c>
      <c r="AR65" s="314">
        <f t="shared" si="23"/>
        <v>0</v>
      </c>
      <c r="AS65" s="314">
        <f t="shared" si="24"/>
        <v>0</v>
      </c>
      <c r="AT65" s="314">
        <f t="shared" si="25"/>
        <v>0</v>
      </c>
    </row>
    <row r="66" spans="2:46" ht="31" customHeight="1" x14ac:dyDescent="0.2">
      <c r="B66" s="7">
        <v>57</v>
      </c>
      <c r="C66" s="240"/>
      <c r="D66" s="241"/>
      <c r="E66" s="241"/>
      <c r="F66" s="242"/>
      <c r="G66" s="249"/>
      <c r="H66" s="247"/>
      <c r="I66" s="310"/>
      <c r="J66" s="311"/>
      <c r="K66" s="243"/>
      <c r="L66" s="241"/>
      <c r="M66" s="6">
        <f t="shared" si="26"/>
        <v>0</v>
      </c>
      <c r="N66" s="8"/>
      <c r="O66" s="8"/>
      <c r="P66" s="312">
        <f t="shared" si="1"/>
        <v>0</v>
      </c>
      <c r="Q66" s="314">
        <f t="shared" si="1"/>
        <v>0</v>
      </c>
      <c r="R66" s="73"/>
      <c r="S66" s="312">
        <f t="shared" si="27"/>
        <v>0</v>
      </c>
      <c r="T66" s="313">
        <f t="shared" si="28"/>
        <v>0</v>
      </c>
      <c r="U66" s="313">
        <f t="shared" si="2"/>
        <v>0</v>
      </c>
      <c r="V66" s="313">
        <f t="shared" si="3"/>
        <v>0</v>
      </c>
      <c r="W66" s="313">
        <f t="shared" si="4"/>
        <v>0</v>
      </c>
      <c r="X66" s="313">
        <f t="shared" si="5"/>
        <v>0</v>
      </c>
      <c r="Y66" s="313">
        <f t="shared" si="6"/>
        <v>0</v>
      </c>
      <c r="Z66" s="313">
        <f t="shared" si="7"/>
        <v>0</v>
      </c>
      <c r="AA66" s="313">
        <f t="shared" si="8"/>
        <v>0</v>
      </c>
      <c r="AB66" s="313">
        <f t="shared" si="9"/>
        <v>0</v>
      </c>
      <c r="AC66" s="313">
        <f t="shared" si="10"/>
        <v>0</v>
      </c>
      <c r="AE66" s="314">
        <f t="shared" si="0"/>
        <v>0</v>
      </c>
      <c r="AF66" s="314">
        <f t="shared" si="11"/>
        <v>0</v>
      </c>
      <c r="AG66" s="314">
        <f t="shared" si="12"/>
        <v>0</v>
      </c>
      <c r="AH66" s="314">
        <f t="shared" si="13"/>
        <v>0</v>
      </c>
      <c r="AI66" s="314">
        <f t="shared" si="14"/>
        <v>0</v>
      </c>
      <c r="AJ66" s="314">
        <f t="shared" si="15"/>
        <v>0</v>
      </c>
      <c r="AK66" s="314">
        <f t="shared" si="16"/>
        <v>0</v>
      </c>
      <c r="AL66" s="314">
        <f t="shared" si="17"/>
        <v>0</v>
      </c>
      <c r="AM66" s="314">
        <f t="shared" si="18"/>
        <v>0</v>
      </c>
      <c r="AN66" s="314">
        <f t="shared" si="19"/>
        <v>0</v>
      </c>
      <c r="AO66" s="314">
        <f t="shared" si="20"/>
        <v>0</v>
      </c>
      <c r="AP66" s="314">
        <f t="shared" si="21"/>
        <v>0</v>
      </c>
      <c r="AQ66" s="314">
        <f t="shared" si="22"/>
        <v>0</v>
      </c>
      <c r="AR66" s="314">
        <f t="shared" si="23"/>
        <v>0</v>
      </c>
      <c r="AS66" s="314">
        <f t="shared" si="24"/>
        <v>0</v>
      </c>
      <c r="AT66" s="314">
        <f t="shared" si="25"/>
        <v>0</v>
      </c>
    </row>
    <row r="67" spans="2:46" ht="31" customHeight="1" x14ac:dyDescent="0.2">
      <c r="B67" s="7">
        <v>58</v>
      </c>
      <c r="C67" s="240"/>
      <c r="D67" s="241"/>
      <c r="E67" s="241"/>
      <c r="F67" s="242"/>
      <c r="G67" s="249"/>
      <c r="H67" s="247"/>
      <c r="I67" s="310"/>
      <c r="J67" s="311"/>
      <c r="K67" s="243"/>
      <c r="L67" s="241"/>
      <c r="M67" s="6">
        <f t="shared" si="26"/>
        <v>0</v>
      </c>
      <c r="N67" s="8"/>
      <c r="O67" s="8"/>
      <c r="P67" s="312">
        <f t="shared" si="1"/>
        <v>0</v>
      </c>
      <c r="Q67" s="314">
        <f t="shared" si="1"/>
        <v>0</v>
      </c>
      <c r="R67" s="73"/>
      <c r="S67" s="312">
        <f t="shared" si="27"/>
        <v>0</v>
      </c>
      <c r="T67" s="313">
        <f t="shared" si="28"/>
        <v>0</v>
      </c>
      <c r="U67" s="313">
        <f t="shared" si="2"/>
        <v>0</v>
      </c>
      <c r="V67" s="313">
        <f t="shared" si="3"/>
        <v>0</v>
      </c>
      <c r="W67" s="313">
        <f t="shared" si="4"/>
        <v>0</v>
      </c>
      <c r="X67" s="313">
        <f t="shared" si="5"/>
        <v>0</v>
      </c>
      <c r="Y67" s="313">
        <f t="shared" si="6"/>
        <v>0</v>
      </c>
      <c r="Z67" s="313">
        <f t="shared" si="7"/>
        <v>0</v>
      </c>
      <c r="AA67" s="313">
        <f t="shared" si="8"/>
        <v>0</v>
      </c>
      <c r="AB67" s="313">
        <f t="shared" si="9"/>
        <v>0</v>
      </c>
      <c r="AC67" s="313">
        <f t="shared" si="10"/>
        <v>0</v>
      </c>
      <c r="AE67" s="314">
        <f t="shared" si="0"/>
        <v>0</v>
      </c>
      <c r="AF67" s="314">
        <f t="shared" si="11"/>
        <v>0</v>
      </c>
      <c r="AG67" s="314">
        <f t="shared" si="12"/>
        <v>0</v>
      </c>
      <c r="AH67" s="314">
        <f t="shared" si="13"/>
        <v>0</v>
      </c>
      <c r="AI67" s="314">
        <f t="shared" si="14"/>
        <v>0</v>
      </c>
      <c r="AJ67" s="314">
        <f t="shared" si="15"/>
        <v>0</v>
      </c>
      <c r="AK67" s="314">
        <f t="shared" si="16"/>
        <v>0</v>
      </c>
      <c r="AL67" s="314">
        <f t="shared" si="17"/>
        <v>0</v>
      </c>
      <c r="AM67" s="314">
        <f t="shared" si="18"/>
        <v>0</v>
      </c>
      <c r="AN67" s="314">
        <f t="shared" si="19"/>
        <v>0</v>
      </c>
      <c r="AO67" s="314">
        <f t="shared" si="20"/>
        <v>0</v>
      </c>
      <c r="AP67" s="314">
        <f t="shared" si="21"/>
        <v>0</v>
      </c>
      <c r="AQ67" s="314">
        <f t="shared" si="22"/>
        <v>0</v>
      </c>
      <c r="AR67" s="314">
        <f t="shared" si="23"/>
        <v>0</v>
      </c>
      <c r="AS67" s="314">
        <f t="shared" si="24"/>
        <v>0</v>
      </c>
      <c r="AT67" s="314">
        <f t="shared" si="25"/>
        <v>0</v>
      </c>
    </row>
    <row r="68" spans="2:46" ht="31" customHeight="1" x14ac:dyDescent="0.2">
      <c r="B68" s="7">
        <v>59</v>
      </c>
      <c r="C68" s="240"/>
      <c r="D68" s="241"/>
      <c r="E68" s="241"/>
      <c r="F68" s="242"/>
      <c r="G68" s="249"/>
      <c r="H68" s="247"/>
      <c r="I68" s="310"/>
      <c r="J68" s="311"/>
      <c r="K68" s="243"/>
      <c r="L68" s="241"/>
      <c r="M68" s="6">
        <f t="shared" si="26"/>
        <v>0</v>
      </c>
      <c r="N68" s="8"/>
      <c r="O68" s="8"/>
      <c r="P68" s="312">
        <f t="shared" si="1"/>
        <v>0</v>
      </c>
      <c r="Q68" s="314">
        <f t="shared" si="1"/>
        <v>0</v>
      </c>
      <c r="R68" s="73"/>
      <c r="S68" s="312">
        <f t="shared" si="27"/>
        <v>0</v>
      </c>
      <c r="T68" s="313">
        <f t="shared" si="28"/>
        <v>0</v>
      </c>
      <c r="U68" s="313">
        <f t="shared" si="2"/>
        <v>0</v>
      </c>
      <c r="V68" s="313">
        <f t="shared" si="3"/>
        <v>0</v>
      </c>
      <c r="W68" s="313">
        <f t="shared" si="4"/>
        <v>0</v>
      </c>
      <c r="X68" s="313">
        <f t="shared" si="5"/>
        <v>0</v>
      </c>
      <c r="Y68" s="313">
        <f t="shared" si="6"/>
        <v>0</v>
      </c>
      <c r="Z68" s="313">
        <f t="shared" si="7"/>
        <v>0</v>
      </c>
      <c r="AA68" s="313">
        <f t="shared" si="8"/>
        <v>0</v>
      </c>
      <c r="AB68" s="313">
        <f t="shared" si="9"/>
        <v>0</v>
      </c>
      <c r="AC68" s="313">
        <f t="shared" si="10"/>
        <v>0</v>
      </c>
      <c r="AE68" s="314">
        <f t="shared" si="0"/>
        <v>0</v>
      </c>
      <c r="AF68" s="314">
        <f t="shared" si="11"/>
        <v>0</v>
      </c>
      <c r="AG68" s="314">
        <f t="shared" si="12"/>
        <v>0</v>
      </c>
      <c r="AH68" s="314">
        <f t="shared" si="13"/>
        <v>0</v>
      </c>
      <c r="AI68" s="314">
        <f t="shared" si="14"/>
        <v>0</v>
      </c>
      <c r="AJ68" s="314">
        <f t="shared" si="15"/>
        <v>0</v>
      </c>
      <c r="AK68" s="314">
        <f t="shared" si="16"/>
        <v>0</v>
      </c>
      <c r="AL68" s="314">
        <f t="shared" si="17"/>
        <v>0</v>
      </c>
      <c r="AM68" s="314">
        <f t="shared" si="18"/>
        <v>0</v>
      </c>
      <c r="AN68" s="314">
        <f t="shared" si="19"/>
        <v>0</v>
      </c>
      <c r="AO68" s="314">
        <f t="shared" si="20"/>
        <v>0</v>
      </c>
      <c r="AP68" s="314">
        <f t="shared" si="21"/>
        <v>0</v>
      </c>
      <c r="AQ68" s="314">
        <f t="shared" si="22"/>
        <v>0</v>
      </c>
      <c r="AR68" s="314">
        <f t="shared" si="23"/>
        <v>0</v>
      </c>
      <c r="AS68" s="314">
        <f t="shared" si="24"/>
        <v>0</v>
      </c>
      <c r="AT68" s="314">
        <f t="shared" si="25"/>
        <v>0</v>
      </c>
    </row>
    <row r="69" spans="2:46" ht="31" customHeight="1" x14ac:dyDescent="0.2">
      <c r="B69" s="7">
        <v>60</v>
      </c>
      <c r="C69" s="240"/>
      <c r="D69" s="241"/>
      <c r="E69" s="241"/>
      <c r="F69" s="242"/>
      <c r="G69" s="249"/>
      <c r="H69" s="247"/>
      <c r="I69" s="310"/>
      <c r="J69" s="311"/>
      <c r="K69" s="243"/>
      <c r="L69" s="241"/>
      <c r="M69" s="6">
        <f t="shared" si="26"/>
        <v>0</v>
      </c>
      <c r="N69" s="8"/>
      <c r="O69" s="8"/>
      <c r="P69" s="312">
        <f t="shared" si="1"/>
        <v>0</v>
      </c>
      <c r="Q69" s="314">
        <f t="shared" si="1"/>
        <v>0</v>
      </c>
      <c r="R69" s="73"/>
      <c r="S69" s="312">
        <f t="shared" si="27"/>
        <v>0</v>
      </c>
      <c r="T69" s="313">
        <f t="shared" si="28"/>
        <v>0</v>
      </c>
      <c r="U69" s="313">
        <f t="shared" si="2"/>
        <v>0</v>
      </c>
      <c r="V69" s="313">
        <f t="shared" si="3"/>
        <v>0</v>
      </c>
      <c r="W69" s="313">
        <f t="shared" si="4"/>
        <v>0</v>
      </c>
      <c r="X69" s="313">
        <f t="shared" si="5"/>
        <v>0</v>
      </c>
      <c r="Y69" s="313">
        <f t="shared" si="6"/>
        <v>0</v>
      </c>
      <c r="Z69" s="313">
        <f t="shared" si="7"/>
        <v>0</v>
      </c>
      <c r="AA69" s="313">
        <f t="shared" si="8"/>
        <v>0</v>
      </c>
      <c r="AB69" s="313">
        <f t="shared" si="9"/>
        <v>0</v>
      </c>
      <c r="AC69" s="313">
        <f t="shared" si="10"/>
        <v>0</v>
      </c>
      <c r="AE69" s="314">
        <f t="shared" si="0"/>
        <v>0</v>
      </c>
      <c r="AF69" s="314">
        <f t="shared" si="11"/>
        <v>0</v>
      </c>
      <c r="AG69" s="314">
        <f t="shared" si="12"/>
        <v>0</v>
      </c>
      <c r="AH69" s="314">
        <f t="shared" si="13"/>
        <v>0</v>
      </c>
      <c r="AI69" s="314">
        <f t="shared" si="14"/>
        <v>0</v>
      </c>
      <c r="AJ69" s="314">
        <f t="shared" si="15"/>
        <v>0</v>
      </c>
      <c r="AK69" s="314">
        <f t="shared" si="16"/>
        <v>0</v>
      </c>
      <c r="AL69" s="314">
        <f t="shared" si="17"/>
        <v>0</v>
      </c>
      <c r="AM69" s="314">
        <f t="shared" si="18"/>
        <v>0</v>
      </c>
      <c r="AN69" s="314">
        <f t="shared" si="19"/>
        <v>0</v>
      </c>
      <c r="AO69" s="314">
        <f t="shared" si="20"/>
        <v>0</v>
      </c>
      <c r="AP69" s="314">
        <f t="shared" si="21"/>
        <v>0</v>
      </c>
      <c r="AQ69" s="314">
        <f t="shared" si="22"/>
        <v>0</v>
      </c>
      <c r="AR69" s="314">
        <f t="shared" si="23"/>
        <v>0</v>
      </c>
      <c r="AS69" s="314">
        <f t="shared" si="24"/>
        <v>0</v>
      </c>
      <c r="AT69" s="314">
        <f t="shared" si="25"/>
        <v>0</v>
      </c>
    </row>
    <row r="70" spans="2:46" ht="31" customHeight="1" x14ac:dyDescent="0.2">
      <c r="B70" s="7">
        <v>61</v>
      </c>
      <c r="C70" s="240"/>
      <c r="D70" s="241"/>
      <c r="E70" s="241"/>
      <c r="F70" s="242"/>
      <c r="G70" s="249"/>
      <c r="H70" s="247"/>
      <c r="I70" s="310"/>
      <c r="J70" s="311"/>
      <c r="K70" s="243"/>
      <c r="L70" s="241"/>
      <c r="M70" s="6">
        <f t="shared" si="26"/>
        <v>0</v>
      </c>
      <c r="N70" s="8"/>
      <c r="O70" s="8"/>
      <c r="P70" s="312">
        <f t="shared" si="1"/>
        <v>0</v>
      </c>
      <c r="Q70" s="314">
        <f t="shared" si="1"/>
        <v>0</v>
      </c>
      <c r="R70" s="73"/>
      <c r="S70" s="312">
        <f t="shared" si="27"/>
        <v>0</v>
      </c>
      <c r="T70" s="313">
        <f t="shared" si="28"/>
        <v>0</v>
      </c>
      <c r="U70" s="313">
        <f t="shared" si="2"/>
        <v>0</v>
      </c>
      <c r="V70" s="313">
        <f t="shared" si="3"/>
        <v>0</v>
      </c>
      <c r="W70" s="313">
        <f t="shared" si="4"/>
        <v>0</v>
      </c>
      <c r="X70" s="313">
        <f t="shared" si="5"/>
        <v>0</v>
      </c>
      <c r="Y70" s="313">
        <f t="shared" si="6"/>
        <v>0</v>
      </c>
      <c r="Z70" s="313">
        <f t="shared" si="7"/>
        <v>0</v>
      </c>
      <c r="AA70" s="313">
        <f t="shared" si="8"/>
        <v>0</v>
      </c>
      <c r="AB70" s="313">
        <f t="shared" si="9"/>
        <v>0</v>
      </c>
      <c r="AC70" s="313">
        <f t="shared" si="10"/>
        <v>0</v>
      </c>
      <c r="AE70" s="314">
        <f t="shared" si="0"/>
        <v>0</v>
      </c>
      <c r="AF70" s="314">
        <f t="shared" si="11"/>
        <v>0</v>
      </c>
      <c r="AG70" s="314">
        <f t="shared" si="12"/>
        <v>0</v>
      </c>
      <c r="AH70" s="314">
        <f t="shared" si="13"/>
        <v>0</v>
      </c>
      <c r="AI70" s="314">
        <f t="shared" si="14"/>
        <v>0</v>
      </c>
      <c r="AJ70" s="314">
        <f t="shared" si="15"/>
        <v>0</v>
      </c>
      <c r="AK70" s="314">
        <f t="shared" si="16"/>
        <v>0</v>
      </c>
      <c r="AL70" s="314">
        <f t="shared" si="17"/>
        <v>0</v>
      </c>
      <c r="AM70" s="314">
        <f t="shared" si="18"/>
        <v>0</v>
      </c>
      <c r="AN70" s="314">
        <f t="shared" si="19"/>
        <v>0</v>
      </c>
      <c r="AO70" s="314">
        <f t="shared" si="20"/>
        <v>0</v>
      </c>
      <c r="AP70" s="314">
        <f t="shared" si="21"/>
        <v>0</v>
      </c>
      <c r="AQ70" s="314">
        <f t="shared" si="22"/>
        <v>0</v>
      </c>
      <c r="AR70" s="314">
        <f t="shared" si="23"/>
        <v>0</v>
      </c>
      <c r="AS70" s="314">
        <f t="shared" si="24"/>
        <v>0</v>
      </c>
      <c r="AT70" s="314">
        <f t="shared" si="25"/>
        <v>0</v>
      </c>
    </row>
    <row r="71" spans="2:46" ht="31" customHeight="1" x14ac:dyDescent="0.2">
      <c r="B71" s="7">
        <v>62</v>
      </c>
      <c r="C71" s="240"/>
      <c r="D71" s="241"/>
      <c r="E71" s="241"/>
      <c r="F71" s="242"/>
      <c r="G71" s="249"/>
      <c r="H71" s="247"/>
      <c r="I71" s="310"/>
      <c r="J71" s="311"/>
      <c r="K71" s="243"/>
      <c r="L71" s="241"/>
      <c r="M71" s="6">
        <f t="shared" si="26"/>
        <v>0</v>
      </c>
      <c r="N71" s="8"/>
      <c r="O71" s="8"/>
      <c r="P71" s="312">
        <f t="shared" si="1"/>
        <v>0</v>
      </c>
      <c r="Q71" s="314">
        <f t="shared" si="1"/>
        <v>0</v>
      </c>
      <c r="R71" s="73"/>
      <c r="S71" s="312">
        <f t="shared" si="27"/>
        <v>0</v>
      </c>
      <c r="T71" s="313">
        <f t="shared" si="28"/>
        <v>0</v>
      </c>
      <c r="U71" s="313">
        <f t="shared" si="2"/>
        <v>0</v>
      </c>
      <c r="V71" s="313">
        <f t="shared" si="3"/>
        <v>0</v>
      </c>
      <c r="W71" s="313">
        <f t="shared" si="4"/>
        <v>0</v>
      </c>
      <c r="X71" s="313">
        <f t="shared" si="5"/>
        <v>0</v>
      </c>
      <c r="Y71" s="313">
        <f t="shared" si="6"/>
        <v>0</v>
      </c>
      <c r="Z71" s="313">
        <f t="shared" si="7"/>
        <v>0</v>
      </c>
      <c r="AA71" s="313">
        <f t="shared" si="8"/>
        <v>0</v>
      </c>
      <c r="AB71" s="313">
        <f t="shared" si="9"/>
        <v>0</v>
      </c>
      <c r="AC71" s="313">
        <f t="shared" si="10"/>
        <v>0</v>
      </c>
      <c r="AE71" s="314">
        <f t="shared" si="0"/>
        <v>0</v>
      </c>
      <c r="AF71" s="314">
        <f t="shared" si="11"/>
        <v>0</v>
      </c>
      <c r="AG71" s="314">
        <f t="shared" si="12"/>
        <v>0</v>
      </c>
      <c r="AH71" s="314">
        <f t="shared" si="13"/>
        <v>0</v>
      </c>
      <c r="AI71" s="314">
        <f t="shared" si="14"/>
        <v>0</v>
      </c>
      <c r="AJ71" s="314">
        <f t="shared" si="15"/>
        <v>0</v>
      </c>
      <c r="AK71" s="314">
        <f t="shared" si="16"/>
        <v>0</v>
      </c>
      <c r="AL71" s="314">
        <f t="shared" si="17"/>
        <v>0</v>
      </c>
      <c r="AM71" s="314">
        <f t="shared" si="18"/>
        <v>0</v>
      </c>
      <c r="AN71" s="314">
        <f t="shared" si="19"/>
        <v>0</v>
      </c>
      <c r="AO71" s="314">
        <f t="shared" si="20"/>
        <v>0</v>
      </c>
      <c r="AP71" s="314">
        <f t="shared" si="21"/>
        <v>0</v>
      </c>
      <c r="AQ71" s="314">
        <f t="shared" si="22"/>
        <v>0</v>
      </c>
      <c r="AR71" s="314">
        <f t="shared" si="23"/>
        <v>0</v>
      </c>
      <c r="AS71" s="314">
        <f t="shared" si="24"/>
        <v>0</v>
      </c>
      <c r="AT71" s="314">
        <f t="shared" si="25"/>
        <v>0</v>
      </c>
    </row>
    <row r="72" spans="2:46" ht="31" customHeight="1" x14ac:dyDescent="0.2">
      <c r="B72" s="7">
        <v>63</v>
      </c>
      <c r="C72" s="240"/>
      <c r="D72" s="241"/>
      <c r="E72" s="241"/>
      <c r="F72" s="242"/>
      <c r="G72" s="249"/>
      <c r="H72" s="247"/>
      <c r="I72" s="310"/>
      <c r="J72" s="311"/>
      <c r="K72" s="243"/>
      <c r="L72" s="241"/>
      <c r="M72" s="6">
        <f t="shared" si="26"/>
        <v>0</v>
      </c>
      <c r="N72" s="8"/>
      <c r="O72" s="8"/>
      <c r="P72" s="312">
        <f t="shared" si="1"/>
        <v>0</v>
      </c>
      <c r="Q72" s="314">
        <f t="shared" si="1"/>
        <v>0</v>
      </c>
      <c r="R72" s="73"/>
      <c r="S72" s="312">
        <f t="shared" si="27"/>
        <v>0</v>
      </c>
      <c r="T72" s="313">
        <f t="shared" si="28"/>
        <v>0</v>
      </c>
      <c r="U72" s="313">
        <f t="shared" si="2"/>
        <v>0</v>
      </c>
      <c r="V72" s="313">
        <f t="shared" si="3"/>
        <v>0</v>
      </c>
      <c r="W72" s="313">
        <f t="shared" si="4"/>
        <v>0</v>
      </c>
      <c r="X72" s="313">
        <f t="shared" si="5"/>
        <v>0</v>
      </c>
      <c r="Y72" s="313">
        <f t="shared" si="6"/>
        <v>0</v>
      </c>
      <c r="Z72" s="313">
        <f t="shared" si="7"/>
        <v>0</v>
      </c>
      <c r="AA72" s="313">
        <f t="shared" si="8"/>
        <v>0</v>
      </c>
      <c r="AB72" s="313">
        <f t="shared" si="9"/>
        <v>0</v>
      </c>
      <c r="AC72" s="313">
        <f t="shared" si="10"/>
        <v>0</v>
      </c>
      <c r="AE72" s="314">
        <f t="shared" si="0"/>
        <v>0</v>
      </c>
      <c r="AF72" s="314">
        <f t="shared" si="11"/>
        <v>0</v>
      </c>
      <c r="AG72" s="314">
        <f t="shared" si="12"/>
        <v>0</v>
      </c>
      <c r="AH72" s="314">
        <f t="shared" si="13"/>
        <v>0</v>
      </c>
      <c r="AI72" s="314">
        <f t="shared" si="14"/>
        <v>0</v>
      </c>
      <c r="AJ72" s="314">
        <f t="shared" si="15"/>
        <v>0</v>
      </c>
      <c r="AK72" s="314">
        <f t="shared" si="16"/>
        <v>0</v>
      </c>
      <c r="AL72" s="314">
        <f t="shared" si="17"/>
        <v>0</v>
      </c>
      <c r="AM72" s="314">
        <f t="shared" si="18"/>
        <v>0</v>
      </c>
      <c r="AN72" s="314">
        <f t="shared" si="19"/>
        <v>0</v>
      </c>
      <c r="AO72" s="314">
        <f t="shared" si="20"/>
        <v>0</v>
      </c>
      <c r="AP72" s="314">
        <f t="shared" si="21"/>
        <v>0</v>
      </c>
      <c r="AQ72" s="314">
        <f t="shared" si="22"/>
        <v>0</v>
      </c>
      <c r="AR72" s="314">
        <f t="shared" si="23"/>
        <v>0</v>
      </c>
      <c r="AS72" s="314">
        <f t="shared" si="24"/>
        <v>0</v>
      </c>
      <c r="AT72" s="314">
        <f t="shared" si="25"/>
        <v>0</v>
      </c>
    </row>
    <row r="73" spans="2:46" ht="31" customHeight="1" x14ac:dyDescent="0.2">
      <c r="B73" s="7">
        <v>64</v>
      </c>
      <c r="C73" s="240"/>
      <c r="D73" s="241"/>
      <c r="E73" s="241"/>
      <c r="F73" s="242"/>
      <c r="G73" s="249"/>
      <c r="H73" s="247"/>
      <c r="I73" s="310"/>
      <c r="J73" s="311"/>
      <c r="K73" s="243"/>
      <c r="L73" s="241"/>
      <c r="M73" s="6">
        <f t="shared" si="26"/>
        <v>0</v>
      </c>
      <c r="N73" s="8"/>
      <c r="O73" s="8"/>
      <c r="P73" s="312">
        <f t="shared" si="1"/>
        <v>0</v>
      </c>
      <c r="Q73" s="314">
        <f t="shared" si="1"/>
        <v>0</v>
      </c>
      <c r="R73" s="73"/>
      <c r="S73" s="312">
        <f t="shared" si="27"/>
        <v>0</v>
      </c>
      <c r="T73" s="313">
        <f t="shared" si="28"/>
        <v>0</v>
      </c>
      <c r="U73" s="313">
        <f t="shared" si="2"/>
        <v>0</v>
      </c>
      <c r="V73" s="313">
        <f t="shared" si="3"/>
        <v>0</v>
      </c>
      <c r="W73" s="313">
        <f t="shared" si="4"/>
        <v>0</v>
      </c>
      <c r="X73" s="313">
        <f t="shared" si="5"/>
        <v>0</v>
      </c>
      <c r="Y73" s="313">
        <f t="shared" si="6"/>
        <v>0</v>
      </c>
      <c r="Z73" s="313">
        <f t="shared" si="7"/>
        <v>0</v>
      </c>
      <c r="AA73" s="313">
        <f t="shared" si="8"/>
        <v>0</v>
      </c>
      <c r="AB73" s="313">
        <f t="shared" si="9"/>
        <v>0</v>
      </c>
      <c r="AC73" s="313">
        <f t="shared" si="10"/>
        <v>0</v>
      </c>
      <c r="AE73" s="314">
        <f t="shared" si="0"/>
        <v>0</v>
      </c>
      <c r="AF73" s="314">
        <f t="shared" si="11"/>
        <v>0</v>
      </c>
      <c r="AG73" s="314">
        <f t="shared" si="12"/>
        <v>0</v>
      </c>
      <c r="AH73" s="314">
        <f t="shared" si="13"/>
        <v>0</v>
      </c>
      <c r="AI73" s="314">
        <f t="shared" si="14"/>
        <v>0</v>
      </c>
      <c r="AJ73" s="314">
        <f t="shared" si="15"/>
        <v>0</v>
      </c>
      <c r="AK73" s="314">
        <f t="shared" si="16"/>
        <v>0</v>
      </c>
      <c r="AL73" s="314">
        <f t="shared" si="17"/>
        <v>0</v>
      </c>
      <c r="AM73" s="314">
        <f t="shared" si="18"/>
        <v>0</v>
      </c>
      <c r="AN73" s="314">
        <f t="shared" si="19"/>
        <v>0</v>
      </c>
      <c r="AO73" s="314">
        <f t="shared" si="20"/>
        <v>0</v>
      </c>
      <c r="AP73" s="314">
        <f t="shared" si="21"/>
        <v>0</v>
      </c>
      <c r="AQ73" s="314">
        <f t="shared" si="22"/>
        <v>0</v>
      </c>
      <c r="AR73" s="314">
        <f t="shared" si="23"/>
        <v>0</v>
      </c>
      <c r="AS73" s="314">
        <f t="shared" si="24"/>
        <v>0</v>
      </c>
      <c r="AT73" s="314">
        <f t="shared" si="25"/>
        <v>0</v>
      </c>
    </row>
    <row r="74" spans="2:46" ht="31" customHeight="1" x14ac:dyDescent="0.2">
      <c r="B74" s="7">
        <v>65</v>
      </c>
      <c r="C74" s="240"/>
      <c r="D74" s="241"/>
      <c r="E74" s="241"/>
      <c r="F74" s="242"/>
      <c r="G74" s="249"/>
      <c r="H74" s="247"/>
      <c r="I74" s="310"/>
      <c r="J74" s="311"/>
      <c r="K74" s="243"/>
      <c r="L74" s="241"/>
      <c r="M74" s="6">
        <f t="shared" si="26"/>
        <v>0</v>
      </c>
      <c r="N74" s="8"/>
      <c r="O74" s="8"/>
      <c r="P74" s="312">
        <f t="shared" si="1"/>
        <v>0</v>
      </c>
      <c r="Q74" s="314">
        <f t="shared" si="1"/>
        <v>0</v>
      </c>
      <c r="R74" s="73"/>
      <c r="S74" s="312">
        <f t="shared" si="27"/>
        <v>0</v>
      </c>
      <c r="T74" s="313">
        <f t="shared" si="28"/>
        <v>0</v>
      </c>
      <c r="U74" s="313">
        <f t="shared" si="2"/>
        <v>0</v>
      </c>
      <c r="V74" s="313">
        <f t="shared" si="3"/>
        <v>0</v>
      </c>
      <c r="W74" s="313">
        <f t="shared" si="4"/>
        <v>0</v>
      </c>
      <c r="X74" s="313">
        <f t="shared" si="5"/>
        <v>0</v>
      </c>
      <c r="Y74" s="313">
        <f t="shared" si="6"/>
        <v>0</v>
      </c>
      <c r="Z74" s="313">
        <f t="shared" si="7"/>
        <v>0</v>
      </c>
      <c r="AA74" s="313">
        <f t="shared" si="8"/>
        <v>0</v>
      </c>
      <c r="AB74" s="313">
        <f t="shared" si="9"/>
        <v>0</v>
      </c>
      <c r="AC74" s="313">
        <f t="shared" si="10"/>
        <v>0</v>
      </c>
      <c r="AE74" s="314">
        <f t="shared" ref="AE74:AE137" si="29">IF(J74=10,H74*1,0)</f>
        <v>0</v>
      </c>
      <c r="AF74" s="314">
        <f t="shared" si="11"/>
        <v>0</v>
      </c>
      <c r="AG74" s="314">
        <f t="shared" si="12"/>
        <v>0</v>
      </c>
      <c r="AH74" s="314">
        <f t="shared" si="13"/>
        <v>0</v>
      </c>
      <c r="AI74" s="314">
        <f t="shared" si="14"/>
        <v>0</v>
      </c>
      <c r="AJ74" s="314">
        <f t="shared" si="15"/>
        <v>0</v>
      </c>
      <c r="AK74" s="314">
        <f t="shared" si="16"/>
        <v>0</v>
      </c>
      <c r="AL74" s="314">
        <f t="shared" si="17"/>
        <v>0</v>
      </c>
      <c r="AM74" s="314">
        <f t="shared" si="18"/>
        <v>0</v>
      </c>
      <c r="AN74" s="314">
        <f t="shared" si="19"/>
        <v>0</v>
      </c>
      <c r="AO74" s="314">
        <f t="shared" si="20"/>
        <v>0</v>
      </c>
      <c r="AP74" s="314">
        <f t="shared" si="21"/>
        <v>0</v>
      </c>
      <c r="AQ74" s="314">
        <f t="shared" si="22"/>
        <v>0</v>
      </c>
      <c r="AR74" s="314">
        <f t="shared" si="23"/>
        <v>0</v>
      </c>
      <c r="AS74" s="314">
        <f t="shared" si="24"/>
        <v>0</v>
      </c>
      <c r="AT74" s="314">
        <f t="shared" si="25"/>
        <v>0</v>
      </c>
    </row>
    <row r="75" spans="2:46" ht="31" customHeight="1" x14ac:dyDescent="0.2">
      <c r="B75" s="7">
        <v>66</v>
      </c>
      <c r="C75" s="240"/>
      <c r="D75" s="241"/>
      <c r="E75" s="241"/>
      <c r="F75" s="242"/>
      <c r="G75" s="249"/>
      <c r="H75" s="247"/>
      <c r="I75" s="310"/>
      <c r="J75" s="311"/>
      <c r="K75" s="243"/>
      <c r="L75" s="241"/>
      <c r="M75" s="6">
        <f t="shared" si="26"/>
        <v>0</v>
      </c>
      <c r="N75" s="8"/>
      <c r="O75" s="8"/>
      <c r="P75" s="312">
        <f t="shared" ref="P75:Q138" si="30">IF(I75=70,G75*1,0)</f>
        <v>0</v>
      </c>
      <c r="Q75" s="314">
        <f t="shared" si="30"/>
        <v>0</v>
      </c>
      <c r="R75" s="73"/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ht="31" customHeight="1" x14ac:dyDescent="0.2">
      <c r="B76" s="7">
        <v>67</v>
      </c>
      <c r="C76" s="240"/>
      <c r="D76" s="241"/>
      <c r="E76" s="241"/>
      <c r="F76" s="242"/>
      <c r="G76" s="249"/>
      <c r="H76" s="247"/>
      <c r="I76" s="310"/>
      <c r="J76" s="311"/>
      <c r="K76" s="243"/>
      <c r="L76" s="241"/>
      <c r="M76" s="6">
        <f t="shared" ref="M76:M128" si="55">G76-H76</f>
        <v>0</v>
      </c>
      <c r="N76" s="8"/>
      <c r="O76" s="8"/>
      <c r="P76" s="312">
        <f t="shared" si="30"/>
        <v>0</v>
      </c>
      <c r="Q76" s="314">
        <f t="shared" si="30"/>
        <v>0</v>
      </c>
      <c r="R76" s="73"/>
      <c r="S76" s="312">
        <f t="shared" ref="S76:S139" si="56">IF(I76=10,G76*1,0)</f>
        <v>0</v>
      </c>
      <c r="T76" s="313">
        <f t="shared" ref="T76:T139" si="57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ht="31" customHeight="1" x14ac:dyDescent="0.2">
      <c r="B77" s="7">
        <v>68</v>
      </c>
      <c r="C77" s="240"/>
      <c r="D77" s="241"/>
      <c r="E77" s="241"/>
      <c r="F77" s="242"/>
      <c r="G77" s="249"/>
      <c r="H77" s="247"/>
      <c r="I77" s="310"/>
      <c r="J77" s="311"/>
      <c r="K77" s="243"/>
      <c r="L77" s="241"/>
      <c r="M77" s="6">
        <f t="shared" si="55"/>
        <v>0</v>
      </c>
      <c r="N77" s="8"/>
      <c r="O77" s="8"/>
      <c r="P77" s="312">
        <f t="shared" si="30"/>
        <v>0</v>
      </c>
      <c r="Q77" s="314">
        <f t="shared" si="30"/>
        <v>0</v>
      </c>
      <c r="R77" s="73"/>
      <c r="S77" s="312">
        <f t="shared" si="56"/>
        <v>0</v>
      </c>
      <c r="T77" s="313">
        <f t="shared" si="57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ht="31" customHeight="1" x14ac:dyDescent="0.2">
      <c r="B78" s="7">
        <v>69</v>
      </c>
      <c r="C78" s="240"/>
      <c r="D78" s="241"/>
      <c r="E78" s="241"/>
      <c r="F78" s="242"/>
      <c r="G78" s="249"/>
      <c r="H78" s="247"/>
      <c r="I78" s="310"/>
      <c r="J78" s="311"/>
      <c r="K78" s="243"/>
      <c r="L78" s="241"/>
      <c r="M78" s="6">
        <f t="shared" si="55"/>
        <v>0</v>
      </c>
      <c r="N78" s="8"/>
      <c r="O78" s="8"/>
      <c r="P78" s="312">
        <f t="shared" si="30"/>
        <v>0</v>
      </c>
      <c r="Q78" s="314">
        <f t="shared" si="30"/>
        <v>0</v>
      </c>
      <c r="R78" s="73"/>
      <c r="S78" s="312">
        <f t="shared" si="56"/>
        <v>0</v>
      </c>
      <c r="T78" s="313">
        <f t="shared" si="57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ht="31" customHeight="1" x14ac:dyDescent="0.2">
      <c r="B79" s="7">
        <v>70</v>
      </c>
      <c r="C79" s="240"/>
      <c r="D79" s="241"/>
      <c r="E79" s="241"/>
      <c r="F79" s="242"/>
      <c r="G79" s="249"/>
      <c r="H79" s="247"/>
      <c r="I79" s="310"/>
      <c r="J79" s="311"/>
      <c r="K79" s="243"/>
      <c r="L79" s="241"/>
      <c r="M79" s="6">
        <f t="shared" si="55"/>
        <v>0</v>
      </c>
      <c r="N79" s="8"/>
      <c r="O79" s="8"/>
      <c r="P79" s="312">
        <f t="shared" si="30"/>
        <v>0</v>
      </c>
      <c r="Q79" s="314">
        <f t="shared" si="30"/>
        <v>0</v>
      </c>
      <c r="R79" s="73"/>
      <c r="S79" s="312">
        <f t="shared" si="56"/>
        <v>0</v>
      </c>
      <c r="T79" s="313">
        <f t="shared" si="57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ht="31" customHeight="1" x14ac:dyDescent="0.2">
      <c r="B80" s="7">
        <v>71</v>
      </c>
      <c r="C80" s="240"/>
      <c r="D80" s="241"/>
      <c r="E80" s="241"/>
      <c r="F80" s="242"/>
      <c r="G80" s="249"/>
      <c r="H80" s="247"/>
      <c r="I80" s="310"/>
      <c r="J80" s="311"/>
      <c r="K80" s="243"/>
      <c r="L80" s="241"/>
      <c r="M80" s="6">
        <f t="shared" si="55"/>
        <v>0</v>
      </c>
      <c r="N80" s="8"/>
      <c r="O80" s="8"/>
      <c r="P80" s="312">
        <f t="shared" si="30"/>
        <v>0</v>
      </c>
      <c r="Q80" s="314">
        <f t="shared" si="30"/>
        <v>0</v>
      </c>
      <c r="R80" s="73"/>
      <c r="S80" s="312">
        <f t="shared" si="56"/>
        <v>0</v>
      </c>
      <c r="T80" s="313">
        <f t="shared" si="57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ht="31" customHeight="1" x14ac:dyDescent="0.2">
      <c r="B81" s="7">
        <v>72</v>
      </c>
      <c r="C81" s="240"/>
      <c r="D81" s="241"/>
      <c r="E81" s="241"/>
      <c r="F81" s="242"/>
      <c r="G81" s="249"/>
      <c r="H81" s="247"/>
      <c r="I81" s="310"/>
      <c r="J81" s="311"/>
      <c r="K81" s="243"/>
      <c r="L81" s="241"/>
      <c r="M81" s="6">
        <f t="shared" si="55"/>
        <v>0</v>
      </c>
      <c r="N81" s="8"/>
      <c r="O81" s="8"/>
      <c r="P81" s="312">
        <f t="shared" si="30"/>
        <v>0</v>
      </c>
      <c r="Q81" s="314">
        <f t="shared" si="30"/>
        <v>0</v>
      </c>
      <c r="R81" s="73"/>
      <c r="S81" s="312">
        <f t="shared" si="56"/>
        <v>0</v>
      </c>
      <c r="T81" s="313">
        <f t="shared" si="57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ht="31" customHeight="1" x14ac:dyDescent="0.2">
      <c r="B82" s="7">
        <v>73</v>
      </c>
      <c r="C82" s="240"/>
      <c r="D82" s="241"/>
      <c r="E82" s="241"/>
      <c r="F82" s="242"/>
      <c r="G82" s="249"/>
      <c r="H82" s="247"/>
      <c r="I82" s="310"/>
      <c r="J82" s="311"/>
      <c r="K82" s="243"/>
      <c r="L82" s="241"/>
      <c r="M82" s="6">
        <f t="shared" si="55"/>
        <v>0</v>
      </c>
      <c r="N82" s="8"/>
      <c r="O82" s="8"/>
      <c r="P82" s="312">
        <f t="shared" si="30"/>
        <v>0</v>
      </c>
      <c r="Q82" s="314">
        <f t="shared" si="30"/>
        <v>0</v>
      </c>
      <c r="R82" s="73"/>
      <c r="S82" s="312">
        <f t="shared" si="56"/>
        <v>0</v>
      </c>
      <c r="T82" s="313">
        <f t="shared" si="57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ht="31" customHeight="1" x14ac:dyDescent="0.2">
      <c r="B83" s="7">
        <v>74</v>
      </c>
      <c r="C83" s="240"/>
      <c r="D83" s="241"/>
      <c r="E83" s="241"/>
      <c r="F83" s="242"/>
      <c r="G83" s="249"/>
      <c r="H83" s="247"/>
      <c r="I83" s="310"/>
      <c r="J83" s="311"/>
      <c r="K83" s="243"/>
      <c r="L83" s="241"/>
      <c r="M83" s="6">
        <f t="shared" si="55"/>
        <v>0</v>
      </c>
      <c r="N83" s="8"/>
      <c r="O83" s="8"/>
      <c r="P83" s="312">
        <f t="shared" si="30"/>
        <v>0</v>
      </c>
      <c r="Q83" s="314">
        <f t="shared" si="30"/>
        <v>0</v>
      </c>
      <c r="R83" s="73"/>
      <c r="S83" s="312">
        <f t="shared" si="56"/>
        <v>0</v>
      </c>
      <c r="T83" s="313">
        <f t="shared" si="57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ht="31" customHeight="1" x14ac:dyDescent="0.2">
      <c r="B84" s="7">
        <v>75</v>
      </c>
      <c r="C84" s="240"/>
      <c r="D84" s="241"/>
      <c r="E84" s="241"/>
      <c r="F84" s="242"/>
      <c r="G84" s="249"/>
      <c r="H84" s="247"/>
      <c r="I84" s="310"/>
      <c r="J84" s="311"/>
      <c r="K84" s="243"/>
      <c r="L84" s="241"/>
      <c r="M84" s="6">
        <f t="shared" si="55"/>
        <v>0</v>
      </c>
      <c r="N84" s="8"/>
      <c r="O84" s="8"/>
      <c r="P84" s="312">
        <f t="shared" si="30"/>
        <v>0</v>
      </c>
      <c r="Q84" s="314">
        <f t="shared" si="30"/>
        <v>0</v>
      </c>
      <c r="R84" s="73"/>
      <c r="S84" s="312">
        <f t="shared" si="56"/>
        <v>0</v>
      </c>
      <c r="T84" s="313">
        <f t="shared" si="57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ht="31" customHeight="1" x14ac:dyDescent="0.2">
      <c r="B85" s="7">
        <v>76</v>
      </c>
      <c r="C85" s="240"/>
      <c r="D85" s="241"/>
      <c r="E85" s="241"/>
      <c r="F85" s="242"/>
      <c r="G85" s="249"/>
      <c r="H85" s="247"/>
      <c r="I85" s="310"/>
      <c r="J85" s="311"/>
      <c r="K85" s="243"/>
      <c r="L85" s="241"/>
      <c r="M85" s="6">
        <f t="shared" si="55"/>
        <v>0</v>
      </c>
      <c r="N85" s="8"/>
      <c r="O85" s="8"/>
      <c r="P85" s="312">
        <f t="shared" si="30"/>
        <v>0</v>
      </c>
      <c r="Q85" s="314">
        <f t="shared" si="30"/>
        <v>0</v>
      </c>
      <c r="R85" s="73"/>
      <c r="S85" s="312">
        <f t="shared" si="56"/>
        <v>0</v>
      </c>
      <c r="T85" s="313">
        <f t="shared" si="57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ht="31" customHeight="1" x14ac:dyDescent="0.2">
      <c r="B86" s="7">
        <v>77</v>
      </c>
      <c r="C86" s="240"/>
      <c r="D86" s="241"/>
      <c r="E86" s="241"/>
      <c r="F86" s="242"/>
      <c r="G86" s="249"/>
      <c r="H86" s="247"/>
      <c r="I86" s="310"/>
      <c r="J86" s="311"/>
      <c r="K86" s="243"/>
      <c r="L86" s="241"/>
      <c r="M86" s="6">
        <f t="shared" si="55"/>
        <v>0</v>
      </c>
      <c r="N86" s="8"/>
      <c r="O86" s="8"/>
      <c r="P86" s="312">
        <f t="shared" si="30"/>
        <v>0</v>
      </c>
      <c r="Q86" s="314">
        <f t="shared" si="30"/>
        <v>0</v>
      </c>
      <c r="R86" s="73"/>
      <c r="S86" s="312">
        <f t="shared" si="56"/>
        <v>0</v>
      </c>
      <c r="T86" s="313">
        <f t="shared" si="57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ht="31" customHeight="1" x14ac:dyDescent="0.2">
      <c r="B87" s="7">
        <v>78</v>
      </c>
      <c r="C87" s="240"/>
      <c r="D87" s="241"/>
      <c r="E87" s="241"/>
      <c r="F87" s="242"/>
      <c r="G87" s="249"/>
      <c r="H87" s="247"/>
      <c r="I87" s="310"/>
      <c r="J87" s="311"/>
      <c r="K87" s="243"/>
      <c r="L87" s="241"/>
      <c r="M87" s="6">
        <f t="shared" si="55"/>
        <v>0</v>
      </c>
      <c r="N87" s="8"/>
      <c r="O87" s="8"/>
      <c r="P87" s="312">
        <f t="shared" si="30"/>
        <v>0</v>
      </c>
      <c r="Q87" s="314">
        <f t="shared" si="30"/>
        <v>0</v>
      </c>
      <c r="R87" s="73"/>
      <c r="S87" s="312">
        <f t="shared" si="56"/>
        <v>0</v>
      </c>
      <c r="T87" s="313">
        <f t="shared" si="57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ht="31" customHeight="1" x14ac:dyDescent="0.2">
      <c r="B88" s="7">
        <v>79</v>
      </c>
      <c r="C88" s="240"/>
      <c r="D88" s="241"/>
      <c r="E88" s="241"/>
      <c r="F88" s="242"/>
      <c r="G88" s="249"/>
      <c r="H88" s="247"/>
      <c r="I88" s="310"/>
      <c r="J88" s="311"/>
      <c r="K88" s="243"/>
      <c r="L88" s="241"/>
      <c r="M88" s="6">
        <f t="shared" si="55"/>
        <v>0</v>
      </c>
      <c r="N88" s="8"/>
      <c r="O88" s="8"/>
      <c r="P88" s="312">
        <f t="shared" si="30"/>
        <v>0</v>
      </c>
      <c r="Q88" s="314">
        <f t="shared" si="30"/>
        <v>0</v>
      </c>
      <c r="R88" s="73"/>
      <c r="S88" s="312">
        <f t="shared" si="56"/>
        <v>0</v>
      </c>
      <c r="T88" s="313">
        <f t="shared" si="57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ht="31" customHeight="1" x14ac:dyDescent="0.2">
      <c r="B89" s="7">
        <v>80</v>
      </c>
      <c r="C89" s="240"/>
      <c r="D89" s="241"/>
      <c r="E89" s="241"/>
      <c r="F89" s="242"/>
      <c r="G89" s="249"/>
      <c r="H89" s="247"/>
      <c r="I89" s="310"/>
      <c r="J89" s="311"/>
      <c r="K89" s="243"/>
      <c r="L89" s="241"/>
      <c r="M89" s="6">
        <f t="shared" si="55"/>
        <v>0</v>
      </c>
      <c r="N89" s="8"/>
      <c r="O89" s="8"/>
      <c r="P89" s="312">
        <f t="shared" si="30"/>
        <v>0</v>
      </c>
      <c r="Q89" s="314">
        <f t="shared" si="30"/>
        <v>0</v>
      </c>
      <c r="R89" s="73"/>
      <c r="S89" s="312">
        <f t="shared" si="56"/>
        <v>0</v>
      </c>
      <c r="T89" s="313">
        <f t="shared" si="57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ht="31" customHeight="1" x14ac:dyDescent="0.2">
      <c r="B90" s="7">
        <v>81</v>
      </c>
      <c r="C90" s="240"/>
      <c r="D90" s="241"/>
      <c r="E90" s="241"/>
      <c r="F90" s="242"/>
      <c r="G90" s="249"/>
      <c r="H90" s="247"/>
      <c r="I90" s="310"/>
      <c r="J90" s="311"/>
      <c r="K90" s="243"/>
      <c r="L90" s="241"/>
      <c r="M90" s="6">
        <f t="shared" si="55"/>
        <v>0</v>
      </c>
      <c r="N90" s="8"/>
      <c r="O90" s="8"/>
      <c r="P90" s="312">
        <f t="shared" si="30"/>
        <v>0</v>
      </c>
      <c r="Q90" s="314">
        <f t="shared" si="30"/>
        <v>0</v>
      </c>
      <c r="R90" s="73"/>
      <c r="S90" s="312">
        <f t="shared" si="56"/>
        <v>0</v>
      </c>
      <c r="T90" s="313">
        <f t="shared" si="57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ht="31" customHeight="1" x14ac:dyDescent="0.2">
      <c r="B91" s="7">
        <v>82</v>
      </c>
      <c r="C91" s="240"/>
      <c r="D91" s="241"/>
      <c r="E91" s="241"/>
      <c r="F91" s="242"/>
      <c r="G91" s="249"/>
      <c r="H91" s="247"/>
      <c r="I91" s="310"/>
      <c r="J91" s="311"/>
      <c r="K91" s="243"/>
      <c r="L91" s="241"/>
      <c r="M91" s="6">
        <f t="shared" si="55"/>
        <v>0</v>
      </c>
      <c r="N91" s="8"/>
      <c r="O91" s="8"/>
      <c r="P91" s="312">
        <f t="shared" si="30"/>
        <v>0</v>
      </c>
      <c r="Q91" s="314">
        <f t="shared" si="30"/>
        <v>0</v>
      </c>
      <c r="R91" s="73"/>
      <c r="S91" s="312">
        <f t="shared" si="56"/>
        <v>0</v>
      </c>
      <c r="T91" s="313">
        <f t="shared" si="57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ht="31" customHeight="1" x14ac:dyDescent="0.2">
      <c r="B92" s="7">
        <v>83</v>
      </c>
      <c r="C92" s="240"/>
      <c r="D92" s="241"/>
      <c r="E92" s="241"/>
      <c r="F92" s="242"/>
      <c r="G92" s="249"/>
      <c r="H92" s="247"/>
      <c r="I92" s="310"/>
      <c r="J92" s="311"/>
      <c r="K92" s="243"/>
      <c r="L92" s="241"/>
      <c r="M92" s="6">
        <f t="shared" si="55"/>
        <v>0</v>
      </c>
      <c r="N92" s="8"/>
      <c r="O92" s="8"/>
      <c r="P92" s="312">
        <f t="shared" si="30"/>
        <v>0</v>
      </c>
      <c r="Q92" s="314">
        <f t="shared" si="30"/>
        <v>0</v>
      </c>
      <c r="R92" s="73"/>
      <c r="S92" s="312">
        <f t="shared" si="56"/>
        <v>0</v>
      </c>
      <c r="T92" s="313">
        <f t="shared" si="57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ht="31" customHeight="1" x14ac:dyDescent="0.2">
      <c r="B93" s="7">
        <v>84</v>
      </c>
      <c r="C93" s="240"/>
      <c r="D93" s="241"/>
      <c r="E93" s="241"/>
      <c r="F93" s="242"/>
      <c r="G93" s="249"/>
      <c r="H93" s="247"/>
      <c r="I93" s="310"/>
      <c r="J93" s="311"/>
      <c r="K93" s="243"/>
      <c r="L93" s="241"/>
      <c r="M93" s="6">
        <f t="shared" si="55"/>
        <v>0</v>
      </c>
      <c r="N93" s="8"/>
      <c r="O93" s="8"/>
      <c r="P93" s="312">
        <f t="shared" si="30"/>
        <v>0</v>
      </c>
      <c r="Q93" s="314">
        <f t="shared" si="30"/>
        <v>0</v>
      </c>
      <c r="R93" s="73"/>
      <c r="S93" s="312">
        <f t="shared" si="56"/>
        <v>0</v>
      </c>
      <c r="T93" s="313">
        <f t="shared" si="57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ht="31" customHeight="1" x14ac:dyDescent="0.2">
      <c r="B94" s="7">
        <v>85</v>
      </c>
      <c r="C94" s="240"/>
      <c r="D94" s="241"/>
      <c r="E94" s="241"/>
      <c r="F94" s="242"/>
      <c r="G94" s="249"/>
      <c r="H94" s="247"/>
      <c r="I94" s="310"/>
      <c r="J94" s="311"/>
      <c r="K94" s="243"/>
      <c r="L94" s="241"/>
      <c r="M94" s="6">
        <f t="shared" si="55"/>
        <v>0</v>
      </c>
      <c r="N94" s="8"/>
      <c r="O94" s="8"/>
      <c r="P94" s="312">
        <f t="shared" si="30"/>
        <v>0</v>
      </c>
      <c r="Q94" s="314">
        <f t="shared" si="30"/>
        <v>0</v>
      </c>
      <c r="R94" s="73"/>
      <c r="S94" s="312">
        <f t="shared" si="56"/>
        <v>0</v>
      </c>
      <c r="T94" s="313">
        <f t="shared" si="57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ht="31" customHeight="1" x14ac:dyDescent="0.2">
      <c r="B95" s="7">
        <v>86</v>
      </c>
      <c r="C95" s="240"/>
      <c r="D95" s="241"/>
      <c r="E95" s="241"/>
      <c r="F95" s="242"/>
      <c r="G95" s="249"/>
      <c r="H95" s="247"/>
      <c r="I95" s="310"/>
      <c r="J95" s="311"/>
      <c r="K95" s="243"/>
      <c r="L95" s="241"/>
      <c r="M95" s="6">
        <f t="shared" si="55"/>
        <v>0</v>
      </c>
      <c r="N95" s="8"/>
      <c r="O95" s="8"/>
      <c r="P95" s="312">
        <f t="shared" si="30"/>
        <v>0</v>
      </c>
      <c r="Q95" s="314">
        <f t="shared" si="30"/>
        <v>0</v>
      </c>
      <c r="R95" s="73"/>
      <c r="S95" s="312">
        <f t="shared" si="56"/>
        <v>0</v>
      </c>
      <c r="T95" s="313">
        <f t="shared" si="57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ht="31" customHeight="1" x14ac:dyDescent="0.2">
      <c r="B96" s="7">
        <v>87</v>
      </c>
      <c r="C96" s="240"/>
      <c r="D96" s="241"/>
      <c r="E96" s="241"/>
      <c r="F96" s="242"/>
      <c r="G96" s="249"/>
      <c r="H96" s="247"/>
      <c r="I96" s="310"/>
      <c r="J96" s="311"/>
      <c r="K96" s="243"/>
      <c r="L96" s="241"/>
      <c r="M96" s="6">
        <f t="shared" si="55"/>
        <v>0</v>
      </c>
      <c r="N96" s="8"/>
      <c r="O96" s="8"/>
      <c r="P96" s="312">
        <f t="shared" si="30"/>
        <v>0</v>
      </c>
      <c r="Q96" s="314">
        <f t="shared" si="30"/>
        <v>0</v>
      </c>
      <c r="R96" s="73"/>
      <c r="S96" s="312">
        <f t="shared" si="56"/>
        <v>0</v>
      </c>
      <c r="T96" s="313">
        <f t="shared" si="57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ht="31" customHeight="1" x14ac:dyDescent="0.2">
      <c r="B97" s="7">
        <v>88</v>
      </c>
      <c r="C97" s="240"/>
      <c r="D97" s="241"/>
      <c r="E97" s="241"/>
      <c r="F97" s="242"/>
      <c r="G97" s="249"/>
      <c r="H97" s="247"/>
      <c r="I97" s="310"/>
      <c r="J97" s="311"/>
      <c r="K97" s="243"/>
      <c r="L97" s="241"/>
      <c r="M97" s="6">
        <f t="shared" si="55"/>
        <v>0</v>
      </c>
      <c r="N97" s="8"/>
      <c r="O97" s="8"/>
      <c r="P97" s="312">
        <f t="shared" si="30"/>
        <v>0</v>
      </c>
      <c r="Q97" s="314">
        <f t="shared" si="30"/>
        <v>0</v>
      </c>
      <c r="R97" s="73"/>
      <c r="S97" s="312">
        <f t="shared" si="56"/>
        <v>0</v>
      </c>
      <c r="T97" s="313">
        <f t="shared" si="57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ht="31" customHeight="1" x14ac:dyDescent="0.2">
      <c r="B98" s="7">
        <v>89</v>
      </c>
      <c r="C98" s="240"/>
      <c r="D98" s="241"/>
      <c r="E98" s="241"/>
      <c r="F98" s="242"/>
      <c r="G98" s="249"/>
      <c r="H98" s="247"/>
      <c r="I98" s="310"/>
      <c r="J98" s="311"/>
      <c r="K98" s="243"/>
      <c r="L98" s="241"/>
      <c r="M98" s="6">
        <f t="shared" si="55"/>
        <v>0</v>
      </c>
      <c r="N98" s="8"/>
      <c r="O98" s="8"/>
      <c r="P98" s="312">
        <f t="shared" si="30"/>
        <v>0</v>
      </c>
      <c r="Q98" s="314">
        <f t="shared" si="30"/>
        <v>0</v>
      </c>
      <c r="R98" s="73"/>
      <c r="S98" s="312">
        <f t="shared" si="56"/>
        <v>0</v>
      </c>
      <c r="T98" s="313">
        <f t="shared" si="57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ht="31" customHeight="1" x14ac:dyDescent="0.2">
      <c r="B99" s="7">
        <v>90</v>
      </c>
      <c r="C99" s="240"/>
      <c r="D99" s="241"/>
      <c r="E99" s="241"/>
      <c r="F99" s="242"/>
      <c r="G99" s="249"/>
      <c r="H99" s="247"/>
      <c r="I99" s="310"/>
      <c r="J99" s="311"/>
      <c r="K99" s="243"/>
      <c r="L99" s="241"/>
      <c r="M99" s="6">
        <f t="shared" si="55"/>
        <v>0</v>
      </c>
      <c r="N99" s="8"/>
      <c r="O99" s="8"/>
      <c r="P99" s="312">
        <f t="shared" si="30"/>
        <v>0</v>
      </c>
      <c r="Q99" s="314">
        <f t="shared" si="30"/>
        <v>0</v>
      </c>
      <c r="R99" s="73"/>
      <c r="S99" s="312">
        <f t="shared" si="56"/>
        <v>0</v>
      </c>
      <c r="T99" s="313">
        <f t="shared" si="57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ht="31" customHeight="1" x14ac:dyDescent="0.2">
      <c r="B100" s="7">
        <v>91</v>
      </c>
      <c r="C100" s="240"/>
      <c r="D100" s="241"/>
      <c r="E100" s="241"/>
      <c r="F100" s="242"/>
      <c r="G100" s="249"/>
      <c r="H100" s="247"/>
      <c r="I100" s="310"/>
      <c r="J100" s="311"/>
      <c r="K100" s="243"/>
      <c r="L100" s="241"/>
      <c r="M100" s="6">
        <f t="shared" si="55"/>
        <v>0</v>
      </c>
      <c r="N100" s="8"/>
      <c r="O100" s="8"/>
      <c r="P100" s="312">
        <f t="shared" si="30"/>
        <v>0</v>
      </c>
      <c r="Q100" s="314">
        <f t="shared" si="30"/>
        <v>0</v>
      </c>
      <c r="R100" s="73"/>
      <c r="S100" s="312">
        <f t="shared" si="56"/>
        <v>0</v>
      </c>
      <c r="T100" s="313">
        <f t="shared" si="57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ht="31" customHeight="1" x14ac:dyDescent="0.2">
      <c r="B101" s="7">
        <v>92</v>
      </c>
      <c r="C101" s="240"/>
      <c r="D101" s="241"/>
      <c r="E101" s="241"/>
      <c r="F101" s="242"/>
      <c r="G101" s="249"/>
      <c r="H101" s="247"/>
      <c r="I101" s="310"/>
      <c r="J101" s="311"/>
      <c r="K101" s="243"/>
      <c r="L101" s="241"/>
      <c r="M101" s="6">
        <f t="shared" si="55"/>
        <v>0</v>
      </c>
      <c r="N101" s="8"/>
      <c r="O101" s="8"/>
      <c r="P101" s="312">
        <f t="shared" si="30"/>
        <v>0</v>
      </c>
      <c r="Q101" s="314">
        <f t="shared" si="30"/>
        <v>0</v>
      </c>
      <c r="R101" s="73"/>
      <c r="S101" s="312">
        <f t="shared" si="56"/>
        <v>0</v>
      </c>
      <c r="T101" s="313">
        <f t="shared" si="57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ht="31" customHeight="1" x14ac:dyDescent="0.2">
      <c r="B102" s="7">
        <v>93</v>
      </c>
      <c r="C102" s="240"/>
      <c r="D102" s="241"/>
      <c r="E102" s="241"/>
      <c r="F102" s="242"/>
      <c r="G102" s="249"/>
      <c r="H102" s="247"/>
      <c r="I102" s="310"/>
      <c r="J102" s="311"/>
      <c r="K102" s="243"/>
      <c r="L102" s="241"/>
      <c r="M102" s="6">
        <f t="shared" si="55"/>
        <v>0</v>
      </c>
      <c r="N102" s="8"/>
      <c r="O102" s="8"/>
      <c r="P102" s="312">
        <f t="shared" si="30"/>
        <v>0</v>
      </c>
      <c r="Q102" s="314">
        <f t="shared" si="30"/>
        <v>0</v>
      </c>
      <c r="R102" s="73"/>
      <c r="S102" s="312">
        <f t="shared" si="56"/>
        <v>0</v>
      </c>
      <c r="T102" s="313">
        <f t="shared" si="57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ht="31" customHeight="1" x14ac:dyDescent="0.2">
      <c r="B103" s="7">
        <v>94</v>
      </c>
      <c r="C103" s="240"/>
      <c r="D103" s="241"/>
      <c r="E103" s="241"/>
      <c r="F103" s="242"/>
      <c r="G103" s="249"/>
      <c r="H103" s="247"/>
      <c r="I103" s="310"/>
      <c r="J103" s="311"/>
      <c r="K103" s="243"/>
      <c r="L103" s="241"/>
      <c r="M103" s="6">
        <f t="shared" si="55"/>
        <v>0</v>
      </c>
      <c r="N103" s="8"/>
      <c r="O103" s="8"/>
      <c r="P103" s="312">
        <f t="shared" si="30"/>
        <v>0</v>
      </c>
      <c r="Q103" s="314">
        <f t="shared" si="30"/>
        <v>0</v>
      </c>
      <c r="R103" s="73"/>
      <c r="S103" s="312">
        <f t="shared" si="56"/>
        <v>0</v>
      </c>
      <c r="T103" s="313">
        <f t="shared" si="57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ht="31" customHeight="1" x14ac:dyDescent="0.2">
      <c r="B104" s="7">
        <v>95</v>
      </c>
      <c r="C104" s="240"/>
      <c r="D104" s="241"/>
      <c r="E104" s="241"/>
      <c r="F104" s="242"/>
      <c r="G104" s="249"/>
      <c r="H104" s="247"/>
      <c r="I104" s="310"/>
      <c r="J104" s="311"/>
      <c r="K104" s="243"/>
      <c r="L104" s="241"/>
      <c r="M104" s="6">
        <f t="shared" si="55"/>
        <v>0</v>
      </c>
      <c r="N104" s="8"/>
      <c r="O104" s="8"/>
      <c r="P104" s="312">
        <f t="shared" si="30"/>
        <v>0</v>
      </c>
      <c r="Q104" s="314">
        <f t="shared" si="30"/>
        <v>0</v>
      </c>
      <c r="R104" s="73"/>
      <c r="S104" s="312">
        <f t="shared" si="56"/>
        <v>0</v>
      </c>
      <c r="T104" s="313">
        <f t="shared" si="57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ht="31" customHeight="1" x14ac:dyDescent="0.2">
      <c r="B105" s="7">
        <v>96</v>
      </c>
      <c r="C105" s="240"/>
      <c r="D105" s="241"/>
      <c r="E105" s="241"/>
      <c r="F105" s="242"/>
      <c r="G105" s="249"/>
      <c r="H105" s="247"/>
      <c r="I105" s="310"/>
      <c r="J105" s="311"/>
      <c r="K105" s="243"/>
      <c r="L105" s="241"/>
      <c r="M105" s="6">
        <f t="shared" si="55"/>
        <v>0</v>
      </c>
      <c r="N105" s="8"/>
      <c r="O105" s="8"/>
      <c r="P105" s="312">
        <f t="shared" si="30"/>
        <v>0</v>
      </c>
      <c r="Q105" s="314">
        <f t="shared" si="30"/>
        <v>0</v>
      </c>
      <c r="R105" s="73"/>
      <c r="S105" s="312">
        <f t="shared" si="56"/>
        <v>0</v>
      </c>
      <c r="T105" s="313">
        <f t="shared" si="57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ht="31" customHeight="1" x14ac:dyDescent="0.2">
      <c r="B106" s="7">
        <v>97</v>
      </c>
      <c r="C106" s="240"/>
      <c r="D106" s="241"/>
      <c r="E106" s="241"/>
      <c r="F106" s="242"/>
      <c r="G106" s="249"/>
      <c r="H106" s="247"/>
      <c r="I106" s="310"/>
      <c r="J106" s="311"/>
      <c r="K106" s="243"/>
      <c r="L106" s="241"/>
      <c r="M106" s="6">
        <f t="shared" si="55"/>
        <v>0</v>
      </c>
      <c r="N106" s="8"/>
      <c r="O106" s="8"/>
      <c r="P106" s="312">
        <f t="shared" si="30"/>
        <v>0</v>
      </c>
      <c r="Q106" s="314">
        <f t="shared" si="30"/>
        <v>0</v>
      </c>
      <c r="R106" s="73"/>
      <c r="S106" s="312">
        <f t="shared" si="56"/>
        <v>0</v>
      </c>
      <c r="T106" s="313">
        <f t="shared" si="57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ht="31" customHeight="1" x14ac:dyDescent="0.2">
      <c r="B107" s="7">
        <v>98</v>
      </c>
      <c r="C107" s="240"/>
      <c r="D107" s="241"/>
      <c r="E107" s="241"/>
      <c r="F107" s="242"/>
      <c r="G107" s="249"/>
      <c r="H107" s="247"/>
      <c r="I107" s="310"/>
      <c r="J107" s="311"/>
      <c r="K107" s="243"/>
      <c r="L107" s="241"/>
      <c r="M107" s="6">
        <f t="shared" si="55"/>
        <v>0</v>
      </c>
      <c r="N107" s="8"/>
      <c r="O107" s="8"/>
      <c r="P107" s="312">
        <f t="shared" si="30"/>
        <v>0</v>
      </c>
      <c r="Q107" s="314">
        <f t="shared" si="30"/>
        <v>0</v>
      </c>
      <c r="R107" s="73"/>
      <c r="S107" s="312">
        <f t="shared" si="56"/>
        <v>0</v>
      </c>
      <c r="T107" s="313">
        <f t="shared" si="57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ht="31" customHeight="1" x14ac:dyDescent="0.2">
      <c r="B108" s="7">
        <v>99</v>
      </c>
      <c r="C108" s="240"/>
      <c r="D108" s="241"/>
      <c r="E108" s="241"/>
      <c r="F108" s="242"/>
      <c r="G108" s="249"/>
      <c r="H108" s="247"/>
      <c r="I108" s="310"/>
      <c r="J108" s="311"/>
      <c r="K108" s="243"/>
      <c r="L108" s="241"/>
      <c r="M108" s="6">
        <f t="shared" si="55"/>
        <v>0</v>
      </c>
      <c r="N108" s="8"/>
      <c r="O108" s="8"/>
      <c r="P108" s="312">
        <f t="shared" si="30"/>
        <v>0</v>
      </c>
      <c r="Q108" s="314">
        <f t="shared" si="30"/>
        <v>0</v>
      </c>
      <c r="R108" s="73"/>
      <c r="S108" s="312">
        <f t="shared" si="56"/>
        <v>0</v>
      </c>
      <c r="T108" s="313">
        <f t="shared" si="57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ht="31" customHeight="1" x14ac:dyDescent="0.2">
      <c r="B109" s="7">
        <v>100</v>
      </c>
      <c r="C109" s="240"/>
      <c r="D109" s="241"/>
      <c r="E109" s="241"/>
      <c r="F109" s="242"/>
      <c r="G109" s="249"/>
      <c r="H109" s="247"/>
      <c r="I109" s="310"/>
      <c r="J109" s="311"/>
      <c r="K109" s="243"/>
      <c r="L109" s="241"/>
      <c r="M109" s="6">
        <f t="shared" si="55"/>
        <v>0</v>
      </c>
      <c r="N109" s="8"/>
      <c r="O109" s="8"/>
      <c r="P109" s="312">
        <f t="shared" si="30"/>
        <v>0</v>
      </c>
      <c r="Q109" s="314">
        <f t="shared" si="30"/>
        <v>0</v>
      </c>
      <c r="R109" s="73"/>
      <c r="S109" s="312">
        <f t="shared" si="56"/>
        <v>0</v>
      </c>
      <c r="T109" s="313">
        <f t="shared" si="57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ht="31" customHeight="1" x14ac:dyDescent="0.2">
      <c r="B110" s="7">
        <v>101</v>
      </c>
      <c r="C110" s="240"/>
      <c r="D110" s="241"/>
      <c r="E110" s="241"/>
      <c r="F110" s="242"/>
      <c r="G110" s="249"/>
      <c r="H110" s="247"/>
      <c r="I110" s="310"/>
      <c r="J110" s="311"/>
      <c r="K110" s="243"/>
      <c r="L110" s="241"/>
      <c r="M110" s="6">
        <f t="shared" si="55"/>
        <v>0</v>
      </c>
      <c r="N110" s="8"/>
      <c r="O110" s="8"/>
      <c r="P110" s="312">
        <f t="shared" si="30"/>
        <v>0</v>
      </c>
      <c r="Q110" s="314">
        <f t="shared" si="30"/>
        <v>0</v>
      </c>
      <c r="R110" s="73"/>
      <c r="S110" s="312">
        <f t="shared" si="56"/>
        <v>0</v>
      </c>
      <c r="T110" s="313">
        <f t="shared" si="57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ht="31" customHeight="1" x14ac:dyDescent="0.2">
      <c r="B111" s="7">
        <v>102</v>
      </c>
      <c r="C111" s="240"/>
      <c r="D111" s="241"/>
      <c r="E111" s="241"/>
      <c r="F111" s="242"/>
      <c r="G111" s="249"/>
      <c r="H111" s="247"/>
      <c r="I111" s="310"/>
      <c r="J111" s="311"/>
      <c r="K111" s="243"/>
      <c r="L111" s="241"/>
      <c r="M111" s="6">
        <f t="shared" si="55"/>
        <v>0</v>
      </c>
      <c r="N111" s="8"/>
      <c r="O111" s="8"/>
      <c r="P111" s="312">
        <f t="shared" si="30"/>
        <v>0</v>
      </c>
      <c r="Q111" s="314">
        <f t="shared" si="30"/>
        <v>0</v>
      </c>
      <c r="R111" s="73"/>
      <c r="S111" s="312">
        <f t="shared" si="56"/>
        <v>0</v>
      </c>
      <c r="T111" s="313">
        <f t="shared" si="57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ht="31" customHeight="1" x14ac:dyDescent="0.2">
      <c r="B112" s="7">
        <v>103</v>
      </c>
      <c r="C112" s="240"/>
      <c r="D112" s="241"/>
      <c r="E112" s="241"/>
      <c r="F112" s="242"/>
      <c r="G112" s="249"/>
      <c r="H112" s="247"/>
      <c r="I112" s="310"/>
      <c r="J112" s="311"/>
      <c r="K112" s="243"/>
      <c r="L112" s="241"/>
      <c r="M112" s="6">
        <f t="shared" si="55"/>
        <v>0</v>
      </c>
      <c r="N112" s="8"/>
      <c r="O112" s="8"/>
      <c r="P112" s="312">
        <f t="shared" si="30"/>
        <v>0</v>
      </c>
      <c r="Q112" s="314">
        <f t="shared" si="30"/>
        <v>0</v>
      </c>
      <c r="R112" s="73"/>
      <c r="S112" s="312">
        <f t="shared" si="56"/>
        <v>0</v>
      </c>
      <c r="T112" s="313">
        <f t="shared" si="57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ht="31" customHeight="1" x14ac:dyDescent="0.2">
      <c r="B113" s="7">
        <v>104</v>
      </c>
      <c r="C113" s="240"/>
      <c r="D113" s="241"/>
      <c r="E113" s="241"/>
      <c r="F113" s="242"/>
      <c r="G113" s="249"/>
      <c r="H113" s="247"/>
      <c r="I113" s="310"/>
      <c r="J113" s="311"/>
      <c r="K113" s="243"/>
      <c r="L113" s="241"/>
      <c r="M113" s="6">
        <f t="shared" si="55"/>
        <v>0</v>
      </c>
      <c r="N113" s="8"/>
      <c r="O113" s="8"/>
      <c r="P113" s="312">
        <f t="shared" si="30"/>
        <v>0</v>
      </c>
      <c r="Q113" s="314">
        <f t="shared" si="30"/>
        <v>0</v>
      </c>
      <c r="R113" s="73"/>
      <c r="S113" s="312">
        <f t="shared" si="56"/>
        <v>0</v>
      </c>
      <c r="T113" s="313">
        <f t="shared" si="57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ht="31" customHeight="1" x14ac:dyDescent="0.2">
      <c r="B114" s="7">
        <v>105</v>
      </c>
      <c r="C114" s="240"/>
      <c r="D114" s="241"/>
      <c r="E114" s="241"/>
      <c r="F114" s="242"/>
      <c r="G114" s="249"/>
      <c r="H114" s="247"/>
      <c r="I114" s="310"/>
      <c r="J114" s="311"/>
      <c r="K114" s="243"/>
      <c r="L114" s="241"/>
      <c r="M114" s="6">
        <f t="shared" si="55"/>
        <v>0</v>
      </c>
      <c r="N114" s="8"/>
      <c r="O114" s="8"/>
      <c r="P114" s="312">
        <f t="shared" si="30"/>
        <v>0</v>
      </c>
      <c r="Q114" s="314">
        <f t="shared" si="30"/>
        <v>0</v>
      </c>
      <c r="R114" s="73"/>
      <c r="S114" s="312">
        <f t="shared" si="56"/>
        <v>0</v>
      </c>
      <c r="T114" s="313">
        <f t="shared" si="57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ht="31" customHeight="1" x14ac:dyDescent="0.2">
      <c r="B115" s="7">
        <v>106</v>
      </c>
      <c r="C115" s="240"/>
      <c r="D115" s="241"/>
      <c r="E115" s="241"/>
      <c r="F115" s="242"/>
      <c r="G115" s="249"/>
      <c r="H115" s="247"/>
      <c r="I115" s="310"/>
      <c r="J115" s="311"/>
      <c r="K115" s="243"/>
      <c r="L115" s="241"/>
      <c r="M115" s="6">
        <f t="shared" si="55"/>
        <v>0</v>
      </c>
      <c r="N115" s="8"/>
      <c r="O115" s="8"/>
      <c r="P115" s="312">
        <f t="shared" si="30"/>
        <v>0</v>
      </c>
      <c r="Q115" s="314">
        <f t="shared" si="30"/>
        <v>0</v>
      </c>
      <c r="R115" s="73"/>
      <c r="S115" s="312">
        <f t="shared" si="56"/>
        <v>0</v>
      </c>
      <c r="T115" s="313">
        <f t="shared" si="57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ht="31" customHeight="1" x14ac:dyDescent="0.2">
      <c r="B116" s="7">
        <v>107</v>
      </c>
      <c r="C116" s="240"/>
      <c r="D116" s="241"/>
      <c r="E116" s="241"/>
      <c r="F116" s="242"/>
      <c r="G116" s="249"/>
      <c r="H116" s="247"/>
      <c r="I116" s="310"/>
      <c r="J116" s="311"/>
      <c r="K116" s="243"/>
      <c r="L116" s="241"/>
      <c r="M116" s="6">
        <f t="shared" si="55"/>
        <v>0</v>
      </c>
      <c r="N116" s="8"/>
      <c r="O116" s="8"/>
      <c r="P116" s="312">
        <f t="shared" si="30"/>
        <v>0</v>
      </c>
      <c r="Q116" s="314">
        <f t="shared" si="30"/>
        <v>0</v>
      </c>
      <c r="R116" s="73"/>
      <c r="S116" s="312">
        <f t="shared" si="56"/>
        <v>0</v>
      </c>
      <c r="T116" s="313">
        <f t="shared" si="57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ht="31" customHeight="1" x14ac:dyDescent="0.2">
      <c r="B117" s="7">
        <v>108</v>
      </c>
      <c r="C117" s="240"/>
      <c r="D117" s="241"/>
      <c r="E117" s="241"/>
      <c r="F117" s="242"/>
      <c r="G117" s="249"/>
      <c r="H117" s="247"/>
      <c r="I117" s="310"/>
      <c r="J117" s="311"/>
      <c r="K117" s="243"/>
      <c r="L117" s="241"/>
      <c r="M117" s="6">
        <f t="shared" si="55"/>
        <v>0</v>
      </c>
      <c r="N117" s="8"/>
      <c r="O117" s="8"/>
      <c r="P117" s="312">
        <f t="shared" si="30"/>
        <v>0</v>
      </c>
      <c r="Q117" s="314">
        <f t="shared" si="30"/>
        <v>0</v>
      </c>
      <c r="R117" s="73"/>
      <c r="S117" s="312">
        <f t="shared" si="56"/>
        <v>0</v>
      </c>
      <c r="T117" s="313">
        <f t="shared" si="57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ht="31" customHeight="1" x14ac:dyDescent="0.2">
      <c r="B118" s="7">
        <v>109</v>
      </c>
      <c r="C118" s="240"/>
      <c r="D118" s="241"/>
      <c r="E118" s="241"/>
      <c r="F118" s="242"/>
      <c r="G118" s="249"/>
      <c r="H118" s="247"/>
      <c r="I118" s="310"/>
      <c r="J118" s="311"/>
      <c r="K118" s="243"/>
      <c r="L118" s="241"/>
      <c r="M118" s="6">
        <f t="shared" si="55"/>
        <v>0</v>
      </c>
      <c r="N118" s="8"/>
      <c r="O118" s="8"/>
      <c r="P118" s="312">
        <f t="shared" si="30"/>
        <v>0</v>
      </c>
      <c r="Q118" s="314">
        <f t="shared" si="30"/>
        <v>0</v>
      </c>
      <c r="R118" s="73"/>
      <c r="S118" s="312">
        <f t="shared" si="56"/>
        <v>0</v>
      </c>
      <c r="T118" s="313">
        <f t="shared" si="57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ht="31" customHeight="1" x14ac:dyDescent="0.2">
      <c r="B119" s="7">
        <v>110</v>
      </c>
      <c r="C119" s="240"/>
      <c r="D119" s="241"/>
      <c r="E119" s="241"/>
      <c r="F119" s="242"/>
      <c r="G119" s="249"/>
      <c r="H119" s="247"/>
      <c r="I119" s="310"/>
      <c r="J119" s="311"/>
      <c r="K119" s="243"/>
      <c r="L119" s="241"/>
      <c r="M119" s="6">
        <f t="shared" si="55"/>
        <v>0</v>
      </c>
      <c r="N119" s="8"/>
      <c r="O119" s="8"/>
      <c r="P119" s="312">
        <f t="shared" si="30"/>
        <v>0</v>
      </c>
      <c r="Q119" s="314">
        <f t="shared" si="30"/>
        <v>0</v>
      </c>
      <c r="R119" s="73"/>
      <c r="S119" s="312">
        <f t="shared" si="56"/>
        <v>0</v>
      </c>
      <c r="T119" s="313">
        <f t="shared" si="57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ht="31" customHeight="1" x14ac:dyDescent="0.2">
      <c r="B120" s="7">
        <v>111</v>
      </c>
      <c r="C120" s="240"/>
      <c r="D120" s="241"/>
      <c r="E120" s="241"/>
      <c r="F120" s="242"/>
      <c r="G120" s="249"/>
      <c r="H120" s="247"/>
      <c r="I120" s="310"/>
      <c r="J120" s="311"/>
      <c r="K120" s="243"/>
      <c r="L120" s="241"/>
      <c r="M120" s="6">
        <f t="shared" si="55"/>
        <v>0</v>
      </c>
      <c r="N120" s="8"/>
      <c r="O120" s="8"/>
      <c r="P120" s="312">
        <f t="shared" si="30"/>
        <v>0</v>
      </c>
      <c r="Q120" s="314">
        <f t="shared" si="30"/>
        <v>0</v>
      </c>
      <c r="R120" s="73"/>
      <c r="S120" s="312">
        <f t="shared" si="56"/>
        <v>0</v>
      </c>
      <c r="T120" s="313">
        <f t="shared" si="57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ht="31" customHeight="1" x14ac:dyDescent="0.2">
      <c r="B121" s="7">
        <v>112</v>
      </c>
      <c r="C121" s="240"/>
      <c r="D121" s="241"/>
      <c r="E121" s="241"/>
      <c r="F121" s="242"/>
      <c r="G121" s="249"/>
      <c r="H121" s="247"/>
      <c r="I121" s="310"/>
      <c r="J121" s="311"/>
      <c r="K121" s="243"/>
      <c r="L121" s="241"/>
      <c r="M121" s="6">
        <f t="shared" si="55"/>
        <v>0</v>
      </c>
      <c r="N121" s="8"/>
      <c r="O121" s="8"/>
      <c r="P121" s="312">
        <f t="shared" si="30"/>
        <v>0</v>
      </c>
      <c r="Q121" s="314">
        <f t="shared" si="30"/>
        <v>0</v>
      </c>
      <c r="R121" s="73"/>
      <c r="S121" s="312">
        <f t="shared" si="56"/>
        <v>0</v>
      </c>
      <c r="T121" s="313">
        <f t="shared" si="57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ht="31" customHeight="1" x14ac:dyDescent="0.2">
      <c r="B122" s="7">
        <v>113</v>
      </c>
      <c r="C122" s="240"/>
      <c r="D122" s="241"/>
      <c r="E122" s="241"/>
      <c r="F122" s="242"/>
      <c r="G122" s="249"/>
      <c r="H122" s="247"/>
      <c r="I122" s="310"/>
      <c r="J122" s="311"/>
      <c r="K122" s="243"/>
      <c r="L122" s="241"/>
      <c r="M122" s="6">
        <f t="shared" si="55"/>
        <v>0</v>
      </c>
      <c r="N122" s="8"/>
      <c r="O122" s="8"/>
      <c r="P122" s="312">
        <f t="shared" si="30"/>
        <v>0</v>
      </c>
      <c r="Q122" s="314">
        <f t="shared" si="30"/>
        <v>0</v>
      </c>
      <c r="R122" s="73"/>
      <c r="S122" s="312">
        <f t="shared" si="56"/>
        <v>0</v>
      </c>
      <c r="T122" s="313">
        <f t="shared" si="57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ht="31" customHeight="1" x14ac:dyDescent="0.2">
      <c r="B123" s="7">
        <v>114</v>
      </c>
      <c r="C123" s="240"/>
      <c r="D123" s="241"/>
      <c r="E123" s="241"/>
      <c r="F123" s="242"/>
      <c r="G123" s="249"/>
      <c r="H123" s="247"/>
      <c r="I123" s="310"/>
      <c r="J123" s="311"/>
      <c r="K123" s="243"/>
      <c r="L123" s="241"/>
      <c r="M123" s="6">
        <f t="shared" si="55"/>
        <v>0</v>
      </c>
      <c r="N123" s="8"/>
      <c r="O123" s="8"/>
      <c r="P123" s="312">
        <f t="shared" si="30"/>
        <v>0</v>
      </c>
      <c r="Q123" s="314">
        <f t="shared" si="30"/>
        <v>0</v>
      </c>
      <c r="R123" s="73"/>
      <c r="S123" s="312">
        <f t="shared" si="56"/>
        <v>0</v>
      </c>
      <c r="T123" s="313">
        <f t="shared" si="57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ht="31" customHeight="1" x14ac:dyDescent="0.2">
      <c r="B124" s="7">
        <v>115</v>
      </c>
      <c r="C124" s="240"/>
      <c r="D124" s="241"/>
      <c r="E124" s="241"/>
      <c r="F124" s="242"/>
      <c r="G124" s="249"/>
      <c r="H124" s="247"/>
      <c r="I124" s="310"/>
      <c r="J124" s="311"/>
      <c r="K124" s="243"/>
      <c r="L124" s="241"/>
      <c r="M124" s="6">
        <f t="shared" si="55"/>
        <v>0</v>
      </c>
      <c r="N124" s="8"/>
      <c r="O124" s="8"/>
      <c r="P124" s="312">
        <f t="shared" si="30"/>
        <v>0</v>
      </c>
      <c r="Q124" s="314">
        <f t="shared" si="30"/>
        <v>0</v>
      </c>
      <c r="R124" s="73"/>
      <c r="S124" s="312">
        <f t="shared" si="56"/>
        <v>0</v>
      </c>
      <c r="T124" s="313">
        <f t="shared" si="57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ht="31" customHeight="1" x14ac:dyDescent="0.2">
      <c r="B125" s="7">
        <v>116</v>
      </c>
      <c r="C125" s="240"/>
      <c r="D125" s="241"/>
      <c r="E125" s="241"/>
      <c r="F125" s="242"/>
      <c r="G125" s="249"/>
      <c r="H125" s="247"/>
      <c r="I125" s="310"/>
      <c r="J125" s="311"/>
      <c r="K125" s="243"/>
      <c r="L125" s="241"/>
      <c r="M125" s="6">
        <f t="shared" si="55"/>
        <v>0</v>
      </c>
      <c r="N125" s="8"/>
      <c r="O125" s="8"/>
      <c r="P125" s="312">
        <f t="shared" si="30"/>
        <v>0</v>
      </c>
      <c r="Q125" s="314">
        <f t="shared" si="30"/>
        <v>0</v>
      </c>
      <c r="R125" s="73"/>
      <c r="S125" s="312">
        <f t="shared" si="56"/>
        <v>0</v>
      </c>
      <c r="T125" s="313">
        <f t="shared" si="57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ht="31" customHeight="1" x14ac:dyDescent="0.2">
      <c r="B126" s="7">
        <v>117</v>
      </c>
      <c r="C126" s="240"/>
      <c r="D126" s="241"/>
      <c r="E126" s="241"/>
      <c r="F126" s="242"/>
      <c r="G126" s="249"/>
      <c r="H126" s="247"/>
      <c r="I126" s="310"/>
      <c r="J126" s="311"/>
      <c r="K126" s="243"/>
      <c r="L126" s="241"/>
      <c r="M126" s="6">
        <f t="shared" si="55"/>
        <v>0</v>
      </c>
      <c r="N126" s="8"/>
      <c r="O126" s="8"/>
      <c r="P126" s="312">
        <f t="shared" si="30"/>
        <v>0</v>
      </c>
      <c r="Q126" s="314">
        <f t="shared" si="30"/>
        <v>0</v>
      </c>
      <c r="R126" s="73"/>
      <c r="S126" s="312">
        <f t="shared" si="56"/>
        <v>0</v>
      </c>
      <c r="T126" s="313">
        <f t="shared" si="57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ht="31" customHeight="1" x14ac:dyDescent="0.2">
      <c r="B127" s="7">
        <v>118</v>
      </c>
      <c r="C127" s="240"/>
      <c r="D127" s="241"/>
      <c r="E127" s="241"/>
      <c r="F127" s="242"/>
      <c r="G127" s="249"/>
      <c r="H127" s="247"/>
      <c r="I127" s="310"/>
      <c r="J127" s="311"/>
      <c r="K127" s="243"/>
      <c r="L127" s="241"/>
      <c r="M127" s="6">
        <f t="shared" si="55"/>
        <v>0</v>
      </c>
      <c r="N127" s="8"/>
      <c r="O127" s="8"/>
      <c r="P127" s="312">
        <f t="shared" si="30"/>
        <v>0</v>
      </c>
      <c r="Q127" s="314">
        <f t="shared" si="30"/>
        <v>0</v>
      </c>
      <c r="R127" s="73"/>
      <c r="S127" s="312">
        <f t="shared" si="56"/>
        <v>0</v>
      </c>
      <c r="T127" s="313">
        <f t="shared" si="57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ht="31" customHeight="1" x14ac:dyDescent="0.2">
      <c r="B128" s="7">
        <v>119</v>
      </c>
      <c r="C128" s="240"/>
      <c r="D128" s="241"/>
      <c r="E128" s="241"/>
      <c r="F128" s="242"/>
      <c r="G128" s="249"/>
      <c r="H128" s="247"/>
      <c r="I128" s="310"/>
      <c r="J128" s="311"/>
      <c r="K128" s="243"/>
      <c r="L128" s="241"/>
      <c r="M128" s="6">
        <f t="shared" si="55"/>
        <v>0</v>
      </c>
      <c r="N128" s="8"/>
      <c r="O128" s="8"/>
      <c r="P128" s="312">
        <f t="shared" si="30"/>
        <v>0</v>
      </c>
      <c r="Q128" s="314">
        <f t="shared" si="30"/>
        <v>0</v>
      </c>
      <c r="R128" s="73"/>
      <c r="S128" s="312">
        <f t="shared" si="56"/>
        <v>0</v>
      </c>
      <c r="T128" s="313">
        <f t="shared" si="57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ht="31" customHeight="1" x14ac:dyDescent="0.2">
      <c r="B129" s="7">
        <v>120</v>
      </c>
      <c r="C129" s="240"/>
      <c r="D129" s="241"/>
      <c r="E129" s="241"/>
      <c r="F129" s="242"/>
      <c r="G129" s="249"/>
      <c r="H129" s="247"/>
      <c r="I129" s="310"/>
      <c r="J129" s="311"/>
      <c r="K129" s="243"/>
      <c r="L129" s="241"/>
      <c r="M129" s="6">
        <f t="shared" ref="M129:M159" si="58">G129-H129</f>
        <v>0</v>
      </c>
      <c r="N129" s="8"/>
      <c r="O129" s="8"/>
      <c r="P129" s="312">
        <f t="shared" si="30"/>
        <v>0</v>
      </c>
      <c r="Q129" s="314">
        <f t="shared" si="30"/>
        <v>0</v>
      </c>
      <c r="R129" s="73"/>
      <c r="S129" s="312">
        <f t="shared" si="56"/>
        <v>0</v>
      </c>
      <c r="T129" s="313">
        <f t="shared" si="57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ht="31" customHeight="1" x14ac:dyDescent="0.2">
      <c r="B130" s="7">
        <v>121</v>
      </c>
      <c r="C130" s="240"/>
      <c r="D130" s="241"/>
      <c r="E130" s="241"/>
      <c r="F130" s="242"/>
      <c r="G130" s="249"/>
      <c r="H130" s="247"/>
      <c r="I130" s="310"/>
      <c r="J130" s="311"/>
      <c r="K130" s="243"/>
      <c r="L130" s="241"/>
      <c r="M130" s="6">
        <f t="shared" si="58"/>
        <v>0</v>
      </c>
      <c r="N130" s="8"/>
      <c r="O130" s="8"/>
      <c r="P130" s="312">
        <f t="shared" si="30"/>
        <v>0</v>
      </c>
      <c r="Q130" s="314">
        <f t="shared" si="30"/>
        <v>0</v>
      </c>
      <c r="R130" s="73"/>
      <c r="S130" s="312">
        <f t="shared" si="56"/>
        <v>0</v>
      </c>
      <c r="T130" s="313">
        <f t="shared" si="57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ht="31" customHeight="1" x14ac:dyDescent="0.2">
      <c r="B131" s="7">
        <v>122</v>
      </c>
      <c r="C131" s="240"/>
      <c r="D131" s="241"/>
      <c r="E131" s="241"/>
      <c r="F131" s="242"/>
      <c r="G131" s="249"/>
      <c r="H131" s="247"/>
      <c r="I131" s="310"/>
      <c r="J131" s="311"/>
      <c r="K131" s="243"/>
      <c r="L131" s="241"/>
      <c r="M131" s="6">
        <f t="shared" si="58"/>
        <v>0</v>
      </c>
      <c r="N131" s="8"/>
      <c r="O131" s="8"/>
      <c r="P131" s="312">
        <f t="shared" si="30"/>
        <v>0</v>
      </c>
      <c r="Q131" s="314">
        <f t="shared" si="30"/>
        <v>0</v>
      </c>
      <c r="R131" s="73"/>
      <c r="S131" s="312">
        <f t="shared" si="56"/>
        <v>0</v>
      </c>
      <c r="T131" s="313">
        <f t="shared" si="57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ht="31" customHeight="1" x14ac:dyDescent="0.2">
      <c r="B132" s="7">
        <v>123</v>
      </c>
      <c r="C132" s="240"/>
      <c r="D132" s="241"/>
      <c r="E132" s="241"/>
      <c r="F132" s="242"/>
      <c r="G132" s="249"/>
      <c r="H132" s="247"/>
      <c r="I132" s="310"/>
      <c r="J132" s="311"/>
      <c r="K132" s="243"/>
      <c r="L132" s="241"/>
      <c r="M132" s="6">
        <f t="shared" si="58"/>
        <v>0</v>
      </c>
      <c r="N132" s="8"/>
      <c r="O132" s="8"/>
      <c r="P132" s="312">
        <f t="shared" si="30"/>
        <v>0</v>
      </c>
      <c r="Q132" s="314">
        <f t="shared" si="30"/>
        <v>0</v>
      </c>
      <c r="R132" s="73"/>
      <c r="S132" s="312">
        <f t="shared" si="56"/>
        <v>0</v>
      </c>
      <c r="T132" s="313">
        <f t="shared" si="57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ht="31" customHeight="1" x14ac:dyDescent="0.2">
      <c r="B133" s="7">
        <v>124</v>
      </c>
      <c r="C133" s="240"/>
      <c r="D133" s="241"/>
      <c r="E133" s="241"/>
      <c r="F133" s="242"/>
      <c r="G133" s="249"/>
      <c r="H133" s="247"/>
      <c r="I133" s="310"/>
      <c r="J133" s="311"/>
      <c r="K133" s="243"/>
      <c r="L133" s="241"/>
      <c r="M133" s="6">
        <f t="shared" si="58"/>
        <v>0</v>
      </c>
      <c r="N133" s="8"/>
      <c r="O133" s="8"/>
      <c r="P133" s="312">
        <f t="shared" si="30"/>
        <v>0</v>
      </c>
      <c r="Q133" s="314">
        <f t="shared" si="30"/>
        <v>0</v>
      </c>
      <c r="R133" s="73"/>
      <c r="S133" s="312">
        <f t="shared" si="56"/>
        <v>0</v>
      </c>
      <c r="T133" s="313">
        <f t="shared" si="57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ht="31" customHeight="1" x14ac:dyDescent="0.2">
      <c r="B134" s="7">
        <v>125</v>
      </c>
      <c r="C134" s="240"/>
      <c r="D134" s="241"/>
      <c r="E134" s="241"/>
      <c r="F134" s="242"/>
      <c r="G134" s="249"/>
      <c r="H134" s="247"/>
      <c r="I134" s="310"/>
      <c r="J134" s="311"/>
      <c r="K134" s="243"/>
      <c r="L134" s="241"/>
      <c r="M134" s="6">
        <f t="shared" si="58"/>
        <v>0</v>
      </c>
      <c r="N134" s="8"/>
      <c r="O134" s="8"/>
      <c r="P134" s="312">
        <f t="shared" si="30"/>
        <v>0</v>
      </c>
      <c r="Q134" s="314">
        <f t="shared" si="30"/>
        <v>0</v>
      </c>
      <c r="R134" s="73"/>
      <c r="S134" s="312">
        <f t="shared" si="56"/>
        <v>0</v>
      </c>
      <c r="T134" s="313">
        <f t="shared" si="57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ht="31" customHeight="1" x14ac:dyDescent="0.2">
      <c r="B135" s="7">
        <v>126</v>
      </c>
      <c r="C135" s="240"/>
      <c r="D135" s="241"/>
      <c r="E135" s="241"/>
      <c r="F135" s="242"/>
      <c r="G135" s="249"/>
      <c r="H135" s="247"/>
      <c r="I135" s="310"/>
      <c r="J135" s="311"/>
      <c r="K135" s="243"/>
      <c r="L135" s="241"/>
      <c r="M135" s="6">
        <f t="shared" si="58"/>
        <v>0</v>
      </c>
      <c r="N135" s="8"/>
      <c r="O135" s="8"/>
      <c r="P135" s="312">
        <f t="shared" si="30"/>
        <v>0</v>
      </c>
      <c r="Q135" s="314">
        <f t="shared" si="30"/>
        <v>0</v>
      </c>
      <c r="R135" s="73"/>
      <c r="S135" s="312">
        <f t="shared" si="56"/>
        <v>0</v>
      </c>
      <c r="T135" s="313">
        <f t="shared" si="57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ht="31" customHeight="1" x14ac:dyDescent="0.2">
      <c r="B136" s="7">
        <v>127</v>
      </c>
      <c r="C136" s="240"/>
      <c r="D136" s="241"/>
      <c r="E136" s="241"/>
      <c r="F136" s="242"/>
      <c r="G136" s="249"/>
      <c r="H136" s="247"/>
      <c r="I136" s="310"/>
      <c r="J136" s="311"/>
      <c r="K136" s="243"/>
      <c r="L136" s="241"/>
      <c r="M136" s="6">
        <f t="shared" si="58"/>
        <v>0</v>
      </c>
      <c r="N136" s="8"/>
      <c r="O136" s="8"/>
      <c r="P136" s="312">
        <f t="shared" si="30"/>
        <v>0</v>
      </c>
      <c r="Q136" s="314">
        <f t="shared" si="30"/>
        <v>0</v>
      </c>
      <c r="R136" s="73"/>
      <c r="S136" s="312">
        <f t="shared" si="56"/>
        <v>0</v>
      </c>
      <c r="T136" s="313">
        <f t="shared" si="57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ht="31" customHeight="1" x14ac:dyDescent="0.2">
      <c r="B137" s="7">
        <v>128</v>
      </c>
      <c r="C137" s="240"/>
      <c r="D137" s="241"/>
      <c r="E137" s="241"/>
      <c r="F137" s="242"/>
      <c r="G137" s="249"/>
      <c r="H137" s="247"/>
      <c r="I137" s="310"/>
      <c r="J137" s="311"/>
      <c r="K137" s="243"/>
      <c r="L137" s="241"/>
      <c r="M137" s="6">
        <f t="shared" si="58"/>
        <v>0</v>
      </c>
      <c r="N137" s="8"/>
      <c r="O137" s="8"/>
      <c r="P137" s="312">
        <f t="shared" si="30"/>
        <v>0</v>
      </c>
      <c r="Q137" s="314">
        <f t="shared" si="30"/>
        <v>0</v>
      </c>
      <c r="R137" s="73"/>
      <c r="S137" s="312">
        <f t="shared" si="56"/>
        <v>0</v>
      </c>
      <c r="T137" s="313">
        <f t="shared" si="57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ht="31" customHeight="1" x14ac:dyDescent="0.2">
      <c r="B138" s="7">
        <v>129</v>
      </c>
      <c r="C138" s="240"/>
      <c r="D138" s="241"/>
      <c r="E138" s="241"/>
      <c r="F138" s="242"/>
      <c r="G138" s="249"/>
      <c r="H138" s="247"/>
      <c r="I138" s="310"/>
      <c r="J138" s="311"/>
      <c r="K138" s="243"/>
      <c r="L138" s="241"/>
      <c r="M138" s="6">
        <f t="shared" si="58"/>
        <v>0</v>
      </c>
      <c r="N138" s="8"/>
      <c r="O138" s="8"/>
      <c r="P138" s="312">
        <f t="shared" si="30"/>
        <v>0</v>
      </c>
      <c r="Q138" s="314">
        <f t="shared" si="30"/>
        <v>0</v>
      </c>
      <c r="R138" s="73"/>
      <c r="S138" s="312">
        <f t="shared" si="56"/>
        <v>0</v>
      </c>
      <c r="T138" s="313">
        <f t="shared" si="57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E138" s="314">
        <f t="shared" ref="AE138:AE159" si="59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ht="31" customHeight="1" x14ac:dyDescent="0.2">
      <c r="B139" s="7">
        <v>130</v>
      </c>
      <c r="C139" s="240"/>
      <c r="D139" s="241"/>
      <c r="E139" s="241"/>
      <c r="F139" s="242"/>
      <c r="G139" s="249"/>
      <c r="H139" s="247"/>
      <c r="I139" s="310"/>
      <c r="J139" s="311"/>
      <c r="K139" s="243"/>
      <c r="L139" s="241"/>
      <c r="M139" s="6">
        <f t="shared" si="58"/>
        <v>0</v>
      </c>
      <c r="N139" s="8"/>
      <c r="O139" s="8"/>
      <c r="P139" s="312">
        <f t="shared" ref="P139:Q159" si="60">IF(I139=70,G139*1,0)</f>
        <v>0</v>
      </c>
      <c r="Q139" s="314">
        <f t="shared" si="60"/>
        <v>0</v>
      </c>
      <c r="R139" s="73"/>
      <c r="S139" s="312">
        <f t="shared" si="56"/>
        <v>0</v>
      </c>
      <c r="T139" s="313">
        <f t="shared" si="57"/>
        <v>0</v>
      </c>
      <c r="U139" s="313">
        <f t="shared" ref="U139:U159" si="61">IF(I139=22,G139*1,0)</f>
        <v>0</v>
      </c>
      <c r="V139" s="313">
        <f t="shared" ref="V139:V159" si="62">IF(I139=23,G139*1,0)</f>
        <v>0</v>
      </c>
      <c r="W139" s="313">
        <f t="shared" ref="W139:W159" si="63">IF(I139=24,G139*1,0)</f>
        <v>0</v>
      </c>
      <c r="X139" s="313">
        <f t="shared" ref="X139:X159" si="64">IF(I139=25,G139*1,0)</f>
        <v>0</v>
      </c>
      <c r="Y139" s="313">
        <f t="shared" ref="Y139:Y159" si="65">IF(I139=30,G139*1,0)</f>
        <v>0</v>
      </c>
      <c r="Z139" s="313">
        <f t="shared" ref="Z139:Z159" si="66">IF(I139=31,G139*1,0)</f>
        <v>0</v>
      </c>
      <c r="AA139" s="313">
        <f t="shared" ref="AA139:AA159" si="67">IF(I139=40,G139*1,0)</f>
        <v>0</v>
      </c>
      <c r="AB139" s="313">
        <f t="shared" ref="AB139:AB159" si="68">IF(I139=50,G139*1,0)</f>
        <v>0</v>
      </c>
      <c r="AC139" s="313">
        <f t="shared" ref="AC139:AC159" si="69">IF(I139=60,G139*1,0)</f>
        <v>0</v>
      </c>
      <c r="AE139" s="314">
        <f t="shared" si="59"/>
        <v>0</v>
      </c>
      <c r="AF139" s="314">
        <f t="shared" ref="AF139:AF159" si="70">IF(J139=11,H139*1,0)</f>
        <v>0</v>
      </c>
      <c r="AG139" s="314">
        <f t="shared" ref="AG139:AG159" si="71">IF(J139=21,H139*1,0)</f>
        <v>0</v>
      </c>
      <c r="AH139" s="314">
        <f t="shared" ref="AH139:AH159" si="72">IF(J139=22,H139*1,0)</f>
        <v>0</v>
      </c>
      <c r="AI139" s="314">
        <f t="shared" ref="AI139:AI159" si="73">IF(J139=23,H139*1,0)</f>
        <v>0</v>
      </c>
      <c r="AJ139" s="314">
        <f t="shared" ref="AJ139:AJ159" si="74">IF(J139=24,H139*1,0)</f>
        <v>0</v>
      </c>
      <c r="AK139" s="314">
        <f t="shared" ref="AK139:AK159" si="75">IF(J139=25,H139*1,0)</f>
        <v>0</v>
      </c>
      <c r="AL139" s="314">
        <f t="shared" ref="AL139:AL159" si="76">IF(J139=26,H139*1,0)</f>
        <v>0</v>
      </c>
      <c r="AM139" s="314">
        <f t="shared" ref="AM139:AM159" si="77">IF(J139=30,H139*1,0)</f>
        <v>0</v>
      </c>
      <c r="AN139" s="314">
        <f t="shared" ref="AN139:AN159" si="78">IF(J139=31,H139*1,0)</f>
        <v>0</v>
      </c>
      <c r="AO139" s="314">
        <f t="shared" ref="AO139:AO159" si="79">IF(J139=40,H139*1,0)</f>
        <v>0</v>
      </c>
      <c r="AP139" s="314">
        <f t="shared" ref="AP139:AP159" si="80">IF(J139=41,H139*1,0)</f>
        <v>0</v>
      </c>
      <c r="AQ139" s="314">
        <f t="shared" ref="AQ139:AQ159" si="81">IF(J139=42,H139*1,0)</f>
        <v>0</v>
      </c>
      <c r="AR139" s="314">
        <f t="shared" ref="AR139:AR159" si="82">IF(J139=43,H139*1,0)</f>
        <v>0</v>
      </c>
      <c r="AS139" s="314">
        <f t="shared" ref="AS139:AS159" si="83">IF(J139=50,H139*1,0)</f>
        <v>0</v>
      </c>
      <c r="AT139" s="314">
        <f t="shared" ref="AT139:AT159" si="84">IF(J139=60,H139*1,0)</f>
        <v>0</v>
      </c>
    </row>
    <row r="140" spans="2:46" ht="31" customHeight="1" x14ac:dyDescent="0.2">
      <c r="B140" s="7">
        <v>131</v>
      </c>
      <c r="C140" s="240"/>
      <c r="D140" s="241"/>
      <c r="E140" s="241"/>
      <c r="F140" s="242"/>
      <c r="G140" s="249"/>
      <c r="H140" s="247"/>
      <c r="I140" s="310"/>
      <c r="J140" s="311"/>
      <c r="K140" s="243"/>
      <c r="L140" s="241"/>
      <c r="M140" s="6">
        <f t="shared" si="58"/>
        <v>0</v>
      </c>
      <c r="N140" s="8"/>
      <c r="O140" s="8"/>
      <c r="P140" s="312">
        <f t="shared" si="60"/>
        <v>0</v>
      </c>
      <c r="Q140" s="314">
        <f t="shared" si="60"/>
        <v>0</v>
      </c>
      <c r="R140" s="73"/>
      <c r="S140" s="312">
        <f t="shared" ref="S140:S159" si="85">IF(I140=10,G140*1,0)</f>
        <v>0</v>
      </c>
      <c r="T140" s="313">
        <f t="shared" ref="T140:T159" si="86">IF(I140=21,G140*1,0)</f>
        <v>0</v>
      </c>
      <c r="U140" s="313">
        <f t="shared" si="61"/>
        <v>0</v>
      </c>
      <c r="V140" s="313">
        <f t="shared" si="62"/>
        <v>0</v>
      </c>
      <c r="W140" s="313">
        <f t="shared" si="63"/>
        <v>0</v>
      </c>
      <c r="X140" s="313">
        <f t="shared" si="64"/>
        <v>0</v>
      </c>
      <c r="Y140" s="313">
        <f t="shared" si="65"/>
        <v>0</v>
      </c>
      <c r="Z140" s="313">
        <f t="shared" si="66"/>
        <v>0</v>
      </c>
      <c r="AA140" s="313">
        <f t="shared" si="67"/>
        <v>0</v>
      </c>
      <c r="AB140" s="313">
        <f t="shared" si="68"/>
        <v>0</v>
      </c>
      <c r="AC140" s="313">
        <f t="shared" si="69"/>
        <v>0</v>
      </c>
      <c r="AE140" s="314">
        <f t="shared" si="59"/>
        <v>0</v>
      </c>
      <c r="AF140" s="314">
        <f t="shared" si="70"/>
        <v>0</v>
      </c>
      <c r="AG140" s="314">
        <f t="shared" si="71"/>
        <v>0</v>
      </c>
      <c r="AH140" s="314">
        <f t="shared" si="72"/>
        <v>0</v>
      </c>
      <c r="AI140" s="314">
        <f t="shared" si="73"/>
        <v>0</v>
      </c>
      <c r="AJ140" s="314">
        <f t="shared" si="74"/>
        <v>0</v>
      </c>
      <c r="AK140" s="314">
        <f t="shared" si="75"/>
        <v>0</v>
      </c>
      <c r="AL140" s="314">
        <f t="shared" si="76"/>
        <v>0</v>
      </c>
      <c r="AM140" s="314">
        <f t="shared" si="77"/>
        <v>0</v>
      </c>
      <c r="AN140" s="314">
        <f t="shared" si="78"/>
        <v>0</v>
      </c>
      <c r="AO140" s="314">
        <f t="shared" si="79"/>
        <v>0</v>
      </c>
      <c r="AP140" s="314">
        <f t="shared" si="80"/>
        <v>0</v>
      </c>
      <c r="AQ140" s="314">
        <f t="shared" si="81"/>
        <v>0</v>
      </c>
      <c r="AR140" s="314">
        <f t="shared" si="82"/>
        <v>0</v>
      </c>
      <c r="AS140" s="314">
        <f t="shared" si="83"/>
        <v>0</v>
      </c>
      <c r="AT140" s="314">
        <f t="shared" si="84"/>
        <v>0</v>
      </c>
    </row>
    <row r="141" spans="2:46" ht="31" customHeight="1" x14ac:dyDescent="0.2">
      <c r="B141" s="7">
        <v>132</v>
      </c>
      <c r="C141" s="240"/>
      <c r="D141" s="241"/>
      <c r="E141" s="241"/>
      <c r="F141" s="242"/>
      <c r="G141" s="249"/>
      <c r="H141" s="247"/>
      <c r="I141" s="310"/>
      <c r="J141" s="311"/>
      <c r="K141" s="243"/>
      <c r="L141" s="241"/>
      <c r="M141" s="6">
        <f t="shared" si="58"/>
        <v>0</v>
      </c>
      <c r="N141" s="8"/>
      <c r="O141" s="8"/>
      <c r="P141" s="312">
        <f t="shared" si="60"/>
        <v>0</v>
      </c>
      <c r="Q141" s="314">
        <f t="shared" si="60"/>
        <v>0</v>
      </c>
      <c r="R141" s="73"/>
      <c r="S141" s="312">
        <f t="shared" si="85"/>
        <v>0</v>
      </c>
      <c r="T141" s="313">
        <f t="shared" si="86"/>
        <v>0</v>
      </c>
      <c r="U141" s="313">
        <f t="shared" si="61"/>
        <v>0</v>
      </c>
      <c r="V141" s="313">
        <f t="shared" si="62"/>
        <v>0</v>
      </c>
      <c r="W141" s="313">
        <f t="shared" si="63"/>
        <v>0</v>
      </c>
      <c r="X141" s="313">
        <f t="shared" si="64"/>
        <v>0</v>
      </c>
      <c r="Y141" s="313">
        <f t="shared" si="65"/>
        <v>0</v>
      </c>
      <c r="Z141" s="313">
        <f t="shared" si="66"/>
        <v>0</v>
      </c>
      <c r="AA141" s="313">
        <f t="shared" si="67"/>
        <v>0</v>
      </c>
      <c r="AB141" s="313">
        <f t="shared" si="68"/>
        <v>0</v>
      </c>
      <c r="AC141" s="313">
        <f t="shared" si="69"/>
        <v>0</v>
      </c>
      <c r="AE141" s="314">
        <f t="shared" si="59"/>
        <v>0</v>
      </c>
      <c r="AF141" s="314">
        <f t="shared" si="70"/>
        <v>0</v>
      </c>
      <c r="AG141" s="314">
        <f t="shared" si="71"/>
        <v>0</v>
      </c>
      <c r="AH141" s="314">
        <f t="shared" si="72"/>
        <v>0</v>
      </c>
      <c r="AI141" s="314">
        <f t="shared" si="73"/>
        <v>0</v>
      </c>
      <c r="AJ141" s="314">
        <f t="shared" si="74"/>
        <v>0</v>
      </c>
      <c r="AK141" s="314">
        <f t="shared" si="75"/>
        <v>0</v>
      </c>
      <c r="AL141" s="314">
        <f t="shared" si="76"/>
        <v>0</v>
      </c>
      <c r="AM141" s="314">
        <f t="shared" si="77"/>
        <v>0</v>
      </c>
      <c r="AN141" s="314">
        <f t="shared" si="78"/>
        <v>0</v>
      </c>
      <c r="AO141" s="314">
        <f t="shared" si="79"/>
        <v>0</v>
      </c>
      <c r="AP141" s="314">
        <f t="shared" si="80"/>
        <v>0</v>
      </c>
      <c r="AQ141" s="314">
        <f t="shared" si="81"/>
        <v>0</v>
      </c>
      <c r="AR141" s="314">
        <f t="shared" si="82"/>
        <v>0</v>
      </c>
      <c r="AS141" s="314">
        <f t="shared" si="83"/>
        <v>0</v>
      </c>
      <c r="AT141" s="314">
        <f t="shared" si="84"/>
        <v>0</v>
      </c>
    </row>
    <row r="142" spans="2:46" ht="31" customHeight="1" x14ac:dyDescent="0.2">
      <c r="B142" s="7">
        <v>133</v>
      </c>
      <c r="C142" s="240"/>
      <c r="D142" s="241"/>
      <c r="E142" s="241"/>
      <c r="F142" s="242"/>
      <c r="G142" s="249"/>
      <c r="H142" s="247"/>
      <c r="I142" s="310"/>
      <c r="J142" s="311"/>
      <c r="K142" s="243"/>
      <c r="L142" s="241"/>
      <c r="M142" s="6">
        <f t="shared" si="58"/>
        <v>0</v>
      </c>
      <c r="N142" s="8"/>
      <c r="O142" s="8"/>
      <c r="P142" s="312">
        <f t="shared" si="60"/>
        <v>0</v>
      </c>
      <c r="Q142" s="314">
        <f t="shared" si="60"/>
        <v>0</v>
      </c>
      <c r="R142" s="73"/>
      <c r="S142" s="312">
        <f t="shared" si="85"/>
        <v>0</v>
      </c>
      <c r="T142" s="313">
        <f t="shared" si="86"/>
        <v>0</v>
      </c>
      <c r="U142" s="313">
        <f t="shared" si="61"/>
        <v>0</v>
      </c>
      <c r="V142" s="313">
        <f t="shared" si="62"/>
        <v>0</v>
      </c>
      <c r="W142" s="313">
        <f t="shared" si="63"/>
        <v>0</v>
      </c>
      <c r="X142" s="313">
        <f t="shared" si="64"/>
        <v>0</v>
      </c>
      <c r="Y142" s="313">
        <f t="shared" si="65"/>
        <v>0</v>
      </c>
      <c r="Z142" s="313">
        <f t="shared" si="66"/>
        <v>0</v>
      </c>
      <c r="AA142" s="313">
        <f t="shared" si="67"/>
        <v>0</v>
      </c>
      <c r="AB142" s="313">
        <f t="shared" si="68"/>
        <v>0</v>
      </c>
      <c r="AC142" s="313">
        <f t="shared" si="69"/>
        <v>0</v>
      </c>
      <c r="AE142" s="314">
        <f t="shared" si="59"/>
        <v>0</v>
      </c>
      <c r="AF142" s="314">
        <f t="shared" si="70"/>
        <v>0</v>
      </c>
      <c r="AG142" s="314">
        <f t="shared" si="71"/>
        <v>0</v>
      </c>
      <c r="AH142" s="314">
        <f t="shared" si="72"/>
        <v>0</v>
      </c>
      <c r="AI142" s="314">
        <f t="shared" si="73"/>
        <v>0</v>
      </c>
      <c r="AJ142" s="314">
        <f t="shared" si="74"/>
        <v>0</v>
      </c>
      <c r="AK142" s="314">
        <f t="shared" si="75"/>
        <v>0</v>
      </c>
      <c r="AL142" s="314">
        <f t="shared" si="76"/>
        <v>0</v>
      </c>
      <c r="AM142" s="314">
        <f t="shared" si="77"/>
        <v>0</v>
      </c>
      <c r="AN142" s="314">
        <f t="shared" si="78"/>
        <v>0</v>
      </c>
      <c r="AO142" s="314">
        <f t="shared" si="79"/>
        <v>0</v>
      </c>
      <c r="AP142" s="314">
        <f t="shared" si="80"/>
        <v>0</v>
      </c>
      <c r="AQ142" s="314">
        <f t="shared" si="81"/>
        <v>0</v>
      </c>
      <c r="AR142" s="314">
        <f t="shared" si="82"/>
        <v>0</v>
      </c>
      <c r="AS142" s="314">
        <f t="shared" si="83"/>
        <v>0</v>
      </c>
      <c r="AT142" s="314">
        <f t="shared" si="84"/>
        <v>0</v>
      </c>
    </row>
    <row r="143" spans="2:46" ht="31" customHeight="1" x14ac:dyDescent="0.2">
      <c r="B143" s="7">
        <v>134</v>
      </c>
      <c r="C143" s="240"/>
      <c r="D143" s="241"/>
      <c r="E143" s="241"/>
      <c r="F143" s="242"/>
      <c r="G143" s="249"/>
      <c r="H143" s="247"/>
      <c r="I143" s="310"/>
      <c r="J143" s="311"/>
      <c r="K143" s="243"/>
      <c r="L143" s="241"/>
      <c r="M143" s="6">
        <f t="shared" si="58"/>
        <v>0</v>
      </c>
      <c r="N143" s="8"/>
      <c r="O143" s="8"/>
      <c r="P143" s="312">
        <f t="shared" si="60"/>
        <v>0</v>
      </c>
      <c r="Q143" s="314">
        <f t="shared" si="60"/>
        <v>0</v>
      </c>
      <c r="R143" s="73"/>
      <c r="S143" s="312">
        <f t="shared" si="85"/>
        <v>0</v>
      </c>
      <c r="T143" s="313">
        <f t="shared" si="86"/>
        <v>0</v>
      </c>
      <c r="U143" s="313">
        <f t="shared" si="61"/>
        <v>0</v>
      </c>
      <c r="V143" s="313">
        <f t="shared" si="62"/>
        <v>0</v>
      </c>
      <c r="W143" s="313">
        <f t="shared" si="63"/>
        <v>0</v>
      </c>
      <c r="X143" s="313">
        <f t="shared" si="64"/>
        <v>0</v>
      </c>
      <c r="Y143" s="313">
        <f t="shared" si="65"/>
        <v>0</v>
      </c>
      <c r="Z143" s="313">
        <f t="shared" si="66"/>
        <v>0</v>
      </c>
      <c r="AA143" s="313">
        <f t="shared" si="67"/>
        <v>0</v>
      </c>
      <c r="AB143" s="313">
        <f t="shared" si="68"/>
        <v>0</v>
      </c>
      <c r="AC143" s="313">
        <f t="shared" si="69"/>
        <v>0</v>
      </c>
      <c r="AE143" s="314">
        <f t="shared" si="59"/>
        <v>0</v>
      </c>
      <c r="AF143" s="314">
        <f t="shared" si="70"/>
        <v>0</v>
      </c>
      <c r="AG143" s="314">
        <f t="shared" si="71"/>
        <v>0</v>
      </c>
      <c r="AH143" s="314">
        <f t="shared" si="72"/>
        <v>0</v>
      </c>
      <c r="AI143" s="314">
        <f t="shared" si="73"/>
        <v>0</v>
      </c>
      <c r="AJ143" s="314">
        <f t="shared" si="74"/>
        <v>0</v>
      </c>
      <c r="AK143" s="314">
        <f t="shared" si="75"/>
        <v>0</v>
      </c>
      <c r="AL143" s="314">
        <f t="shared" si="76"/>
        <v>0</v>
      </c>
      <c r="AM143" s="314">
        <f t="shared" si="77"/>
        <v>0</v>
      </c>
      <c r="AN143" s="314">
        <f t="shared" si="78"/>
        <v>0</v>
      </c>
      <c r="AO143" s="314">
        <f t="shared" si="79"/>
        <v>0</v>
      </c>
      <c r="AP143" s="314">
        <f t="shared" si="80"/>
        <v>0</v>
      </c>
      <c r="AQ143" s="314">
        <f t="shared" si="81"/>
        <v>0</v>
      </c>
      <c r="AR143" s="314">
        <f t="shared" si="82"/>
        <v>0</v>
      </c>
      <c r="AS143" s="314">
        <f t="shared" si="83"/>
        <v>0</v>
      </c>
      <c r="AT143" s="314">
        <f t="shared" si="84"/>
        <v>0</v>
      </c>
    </row>
    <row r="144" spans="2:46" ht="31" customHeight="1" x14ac:dyDescent="0.2">
      <c r="B144" s="7">
        <v>135</v>
      </c>
      <c r="C144" s="240"/>
      <c r="D144" s="241"/>
      <c r="E144" s="241"/>
      <c r="F144" s="242"/>
      <c r="G144" s="249"/>
      <c r="H144" s="247"/>
      <c r="I144" s="310"/>
      <c r="J144" s="311"/>
      <c r="K144" s="243"/>
      <c r="L144" s="241"/>
      <c r="M144" s="6">
        <f t="shared" si="58"/>
        <v>0</v>
      </c>
      <c r="N144" s="8"/>
      <c r="O144" s="8"/>
      <c r="P144" s="312">
        <f t="shared" si="60"/>
        <v>0</v>
      </c>
      <c r="Q144" s="314">
        <f t="shared" si="60"/>
        <v>0</v>
      </c>
      <c r="R144" s="73"/>
      <c r="S144" s="312">
        <f t="shared" si="85"/>
        <v>0</v>
      </c>
      <c r="T144" s="313">
        <f t="shared" si="86"/>
        <v>0</v>
      </c>
      <c r="U144" s="313">
        <f t="shared" si="61"/>
        <v>0</v>
      </c>
      <c r="V144" s="313">
        <f t="shared" si="62"/>
        <v>0</v>
      </c>
      <c r="W144" s="313">
        <f t="shared" si="63"/>
        <v>0</v>
      </c>
      <c r="X144" s="313">
        <f t="shared" si="64"/>
        <v>0</v>
      </c>
      <c r="Y144" s="313">
        <f t="shared" si="65"/>
        <v>0</v>
      </c>
      <c r="Z144" s="313">
        <f t="shared" si="66"/>
        <v>0</v>
      </c>
      <c r="AA144" s="313">
        <f t="shared" si="67"/>
        <v>0</v>
      </c>
      <c r="AB144" s="313">
        <f t="shared" si="68"/>
        <v>0</v>
      </c>
      <c r="AC144" s="313">
        <f t="shared" si="69"/>
        <v>0</v>
      </c>
      <c r="AE144" s="314">
        <f t="shared" si="59"/>
        <v>0</v>
      </c>
      <c r="AF144" s="314">
        <f t="shared" si="70"/>
        <v>0</v>
      </c>
      <c r="AG144" s="314">
        <f t="shared" si="71"/>
        <v>0</v>
      </c>
      <c r="AH144" s="314">
        <f t="shared" si="72"/>
        <v>0</v>
      </c>
      <c r="AI144" s="314">
        <f t="shared" si="73"/>
        <v>0</v>
      </c>
      <c r="AJ144" s="314">
        <f t="shared" si="74"/>
        <v>0</v>
      </c>
      <c r="AK144" s="314">
        <f t="shared" si="75"/>
        <v>0</v>
      </c>
      <c r="AL144" s="314">
        <f t="shared" si="76"/>
        <v>0</v>
      </c>
      <c r="AM144" s="314">
        <f t="shared" si="77"/>
        <v>0</v>
      </c>
      <c r="AN144" s="314">
        <f t="shared" si="78"/>
        <v>0</v>
      </c>
      <c r="AO144" s="314">
        <f t="shared" si="79"/>
        <v>0</v>
      </c>
      <c r="AP144" s="314">
        <f t="shared" si="80"/>
        <v>0</v>
      </c>
      <c r="AQ144" s="314">
        <f t="shared" si="81"/>
        <v>0</v>
      </c>
      <c r="AR144" s="314">
        <f t="shared" si="82"/>
        <v>0</v>
      </c>
      <c r="AS144" s="314">
        <f t="shared" si="83"/>
        <v>0</v>
      </c>
      <c r="AT144" s="314">
        <f t="shared" si="84"/>
        <v>0</v>
      </c>
    </row>
    <row r="145" spans="2:46" ht="31" customHeight="1" x14ac:dyDescent="0.2">
      <c r="B145" s="7">
        <v>136</v>
      </c>
      <c r="C145" s="240"/>
      <c r="D145" s="241"/>
      <c r="E145" s="241"/>
      <c r="F145" s="242"/>
      <c r="G145" s="249"/>
      <c r="H145" s="247"/>
      <c r="I145" s="310"/>
      <c r="J145" s="311"/>
      <c r="K145" s="243"/>
      <c r="L145" s="241"/>
      <c r="M145" s="6">
        <f t="shared" si="58"/>
        <v>0</v>
      </c>
      <c r="N145" s="8"/>
      <c r="O145" s="8"/>
      <c r="P145" s="312">
        <f t="shared" si="60"/>
        <v>0</v>
      </c>
      <c r="Q145" s="314">
        <f t="shared" si="60"/>
        <v>0</v>
      </c>
      <c r="R145" s="73"/>
      <c r="S145" s="312">
        <f t="shared" si="85"/>
        <v>0</v>
      </c>
      <c r="T145" s="313">
        <f t="shared" si="86"/>
        <v>0</v>
      </c>
      <c r="U145" s="313">
        <f t="shared" si="61"/>
        <v>0</v>
      </c>
      <c r="V145" s="313">
        <f t="shared" si="62"/>
        <v>0</v>
      </c>
      <c r="W145" s="313">
        <f t="shared" si="63"/>
        <v>0</v>
      </c>
      <c r="X145" s="313">
        <f t="shared" si="64"/>
        <v>0</v>
      </c>
      <c r="Y145" s="313">
        <f t="shared" si="65"/>
        <v>0</v>
      </c>
      <c r="Z145" s="313">
        <f t="shared" si="66"/>
        <v>0</v>
      </c>
      <c r="AA145" s="313">
        <f t="shared" si="67"/>
        <v>0</v>
      </c>
      <c r="AB145" s="313">
        <f t="shared" si="68"/>
        <v>0</v>
      </c>
      <c r="AC145" s="313">
        <f t="shared" si="69"/>
        <v>0</v>
      </c>
      <c r="AE145" s="314">
        <f t="shared" si="59"/>
        <v>0</v>
      </c>
      <c r="AF145" s="314">
        <f t="shared" si="70"/>
        <v>0</v>
      </c>
      <c r="AG145" s="314">
        <f t="shared" si="71"/>
        <v>0</v>
      </c>
      <c r="AH145" s="314">
        <f t="shared" si="72"/>
        <v>0</v>
      </c>
      <c r="AI145" s="314">
        <f t="shared" si="73"/>
        <v>0</v>
      </c>
      <c r="AJ145" s="314">
        <f t="shared" si="74"/>
        <v>0</v>
      </c>
      <c r="AK145" s="314">
        <f t="shared" si="75"/>
        <v>0</v>
      </c>
      <c r="AL145" s="314">
        <f t="shared" si="76"/>
        <v>0</v>
      </c>
      <c r="AM145" s="314">
        <f t="shared" si="77"/>
        <v>0</v>
      </c>
      <c r="AN145" s="314">
        <f t="shared" si="78"/>
        <v>0</v>
      </c>
      <c r="AO145" s="314">
        <f t="shared" si="79"/>
        <v>0</v>
      </c>
      <c r="AP145" s="314">
        <f t="shared" si="80"/>
        <v>0</v>
      </c>
      <c r="AQ145" s="314">
        <f t="shared" si="81"/>
        <v>0</v>
      </c>
      <c r="AR145" s="314">
        <f t="shared" si="82"/>
        <v>0</v>
      </c>
      <c r="AS145" s="314">
        <f t="shared" si="83"/>
        <v>0</v>
      </c>
      <c r="AT145" s="314">
        <f t="shared" si="84"/>
        <v>0</v>
      </c>
    </row>
    <row r="146" spans="2:46" ht="31" customHeight="1" x14ac:dyDescent="0.2">
      <c r="B146" s="7">
        <v>137</v>
      </c>
      <c r="C146" s="240"/>
      <c r="D146" s="241"/>
      <c r="E146" s="241"/>
      <c r="F146" s="242"/>
      <c r="G146" s="249"/>
      <c r="H146" s="247"/>
      <c r="I146" s="310"/>
      <c r="J146" s="311"/>
      <c r="K146" s="243"/>
      <c r="L146" s="241"/>
      <c r="M146" s="6">
        <f t="shared" si="58"/>
        <v>0</v>
      </c>
      <c r="N146" s="8"/>
      <c r="O146" s="8"/>
      <c r="P146" s="312">
        <f t="shared" si="60"/>
        <v>0</v>
      </c>
      <c r="Q146" s="314">
        <f t="shared" si="60"/>
        <v>0</v>
      </c>
      <c r="R146" s="73"/>
      <c r="S146" s="312">
        <f t="shared" si="85"/>
        <v>0</v>
      </c>
      <c r="T146" s="313">
        <f t="shared" si="86"/>
        <v>0</v>
      </c>
      <c r="U146" s="313">
        <f t="shared" si="61"/>
        <v>0</v>
      </c>
      <c r="V146" s="313">
        <f t="shared" si="62"/>
        <v>0</v>
      </c>
      <c r="W146" s="313">
        <f t="shared" si="63"/>
        <v>0</v>
      </c>
      <c r="X146" s="313">
        <f t="shared" si="64"/>
        <v>0</v>
      </c>
      <c r="Y146" s="313">
        <f t="shared" si="65"/>
        <v>0</v>
      </c>
      <c r="Z146" s="313">
        <f t="shared" si="66"/>
        <v>0</v>
      </c>
      <c r="AA146" s="313">
        <f t="shared" si="67"/>
        <v>0</v>
      </c>
      <c r="AB146" s="313">
        <f t="shared" si="68"/>
        <v>0</v>
      </c>
      <c r="AC146" s="313">
        <f t="shared" si="69"/>
        <v>0</v>
      </c>
      <c r="AE146" s="314">
        <f t="shared" si="59"/>
        <v>0</v>
      </c>
      <c r="AF146" s="314">
        <f t="shared" si="70"/>
        <v>0</v>
      </c>
      <c r="AG146" s="314">
        <f t="shared" si="71"/>
        <v>0</v>
      </c>
      <c r="AH146" s="314">
        <f t="shared" si="72"/>
        <v>0</v>
      </c>
      <c r="AI146" s="314">
        <f t="shared" si="73"/>
        <v>0</v>
      </c>
      <c r="AJ146" s="314">
        <f t="shared" si="74"/>
        <v>0</v>
      </c>
      <c r="AK146" s="314">
        <f t="shared" si="75"/>
        <v>0</v>
      </c>
      <c r="AL146" s="314">
        <f t="shared" si="76"/>
        <v>0</v>
      </c>
      <c r="AM146" s="314">
        <f t="shared" si="77"/>
        <v>0</v>
      </c>
      <c r="AN146" s="314">
        <f t="shared" si="78"/>
        <v>0</v>
      </c>
      <c r="AO146" s="314">
        <f t="shared" si="79"/>
        <v>0</v>
      </c>
      <c r="AP146" s="314">
        <f t="shared" si="80"/>
        <v>0</v>
      </c>
      <c r="AQ146" s="314">
        <f t="shared" si="81"/>
        <v>0</v>
      </c>
      <c r="AR146" s="314">
        <f t="shared" si="82"/>
        <v>0</v>
      </c>
      <c r="AS146" s="314">
        <f t="shared" si="83"/>
        <v>0</v>
      </c>
      <c r="AT146" s="314">
        <f t="shared" si="84"/>
        <v>0</v>
      </c>
    </row>
    <row r="147" spans="2:46" ht="31" customHeight="1" x14ac:dyDescent="0.2">
      <c r="B147" s="7">
        <v>138</v>
      </c>
      <c r="C147" s="240"/>
      <c r="D147" s="241"/>
      <c r="E147" s="241"/>
      <c r="F147" s="242"/>
      <c r="G147" s="249"/>
      <c r="H147" s="247"/>
      <c r="I147" s="310"/>
      <c r="J147" s="311"/>
      <c r="K147" s="243"/>
      <c r="L147" s="241"/>
      <c r="M147" s="6">
        <f t="shared" si="58"/>
        <v>0</v>
      </c>
      <c r="N147" s="8"/>
      <c r="O147" s="8"/>
      <c r="P147" s="312">
        <f t="shared" si="60"/>
        <v>0</v>
      </c>
      <c r="Q147" s="314">
        <f t="shared" si="60"/>
        <v>0</v>
      </c>
      <c r="R147" s="73"/>
      <c r="S147" s="312">
        <f t="shared" si="85"/>
        <v>0</v>
      </c>
      <c r="T147" s="313">
        <f t="shared" si="86"/>
        <v>0</v>
      </c>
      <c r="U147" s="313">
        <f t="shared" si="61"/>
        <v>0</v>
      </c>
      <c r="V147" s="313">
        <f t="shared" si="62"/>
        <v>0</v>
      </c>
      <c r="W147" s="313">
        <f t="shared" si="63"/>
        <v>0</v>
      </c>
      <c r="X147" s="313">
        <f t="shared" si="64"/>
        <v>0</v>
      </c>
      <c r="Y147" s="313">
        <f t="shared" si="65"/>
        <v>0</v>
      </c>
      <c r="Z147" s="313">
        <f t="shared" si="66"/>
        <v>0</v>
      </c>
      <c r="AA147" s="313">
        <f t="shared" si="67"/>
        <v>0</v>
      </c>
      <c r="AB147" s="313">
        <f t="shared" si="68"/>
        <v>0</v>
      </c>
      <c r="AC147" s="313">
        <f t="shared" si="69"/>
        <v>0</v>
      </c>
      <c r="AE147" s="314">
        <f t="shared" si="59"/>
        <v>0</v>
      </c>
      <c r="AF147" s="314">
        <f t="shared" si="70"/>
        <v>0</v>
      </c>
      <c r="AG147" s="314">
        <f t="shared" si="71"/>
        <v>0</v>
      </c>
      <c r="AH147" s="314">
        <f t="shared" si="72"/>
        <v>0</v>
      </c>
      <c r="AI147" s="314">
        <f t="shared" si="73"/>
        <v>0</v>
      </c>
      <c r="AJ147" s="314">
        <f t="shared" si="74"/>
        <v>0</v>
      </c>
      <c r="AK147" s="314">
        <f t="shared" si="75"/>
        <v>0</v>
      </c>
      <c r="AL147" s="314">
        <f t="shared" si="76"/>
        <v>0</v>
      </c>
      <c r="AM147" s="314">
        <f t="shared" si="77"/>
        <v>0</v>
      </c>
      <c r="AN147" s="314">
        <f t="shared" si="78"/>
        <v>0</v>
      </c>
      <c r="AO147" s="314">
        <f t="shared" si="79"/>
        <v>0</v>
      </c>
      <c r="AP147" s="314">
        <f t="shared" si="80"/>
        <v>0</v>
      </c>
      <c r="AQ147" s="314">
        <f t="shared" si="81"/>
        <v>0</v>
      </c>
      <c r="AR147" s="314">
        <f t="shared" si="82"/>
        <v>0</v>
      </c>
      <c r="AS147" s="314">
        <f t="shared" si="83"/>
        <v>0</v>
      </c>
      <c r="AT147" s="314">
        <f t="shared" si="84"/>
        <v>0</v>
      </c>
    </row>
    <row r="148" spans="2:46" ht="31" customHeight="1" x14ac:dyDescent="0.2">
      <c r="B148" s="7">
        <v>139</v>
      </c>
      <c r="C148" s="240"/>
      <c r="D148" s="241"/>
      <c r="E148" s="241"/>
      <c r="F148" s="242"/>
      <c r="G148" s="249"/>
      <c r="H148" s="247"/>
      <c r="I148" s="310"/>
      <c r="J148" s="311"/>
      <c r="K148" s="243"/>
      <c r="L148" s="241"/>
      <c r="M148" s="6">
        <f t="shared" si="58"/>
        <v>0</v>
      </c>
      <c r="N148" s="8"/>
      <c r="O148" s="8"/>
      <c r="P148" s="312">
        <f t="shared" si="60"/>
        <v>0</v>
      </c>
      <c r="Q148" s="314">
        <f t="shared" si="60"/>
        <v>0</v>
      </c>
      <c r="R148" s="73"/>
      <c r="S148" s="312">
        <f t="shared" si="85"/>
        <v>0</v>
      </c>
      <c r="T148" s="313">
        <f t="shared" si="86"/>
        <v>0</v>
      </c>
      <c r="U148" s="313">
        <f t="shared" si="61"/>
        <v>0</v>
      </c>
      <c r="V148" s="313">
        <f t="shared" si="62"/>
        <v>0</v>
      </c>
      <c r="W148" s="313">
        <f t="shared" si="63"/>
        <v>0</v>
      </c>
      <c r="X148" s="313">
        <f t="shared" si="64"/>
        <v>0</v>
      </c>
      <c r="Y148" s="313">
        <f t="shared" si="65"/>
        <v>0</v>
      </c>
      <c r="Z148" s="313">
        <f t="shared" si="66"/>
        <v>0</v>
      </c>
      <c r="AA148" s="313">
        <f t="shared" si="67"/>
        <v>0</v>
      </c>
      <c r="AB148" s="313">
        <f t="shared" si="68"/>
        <v>0</v>
      </c>
      <c r="AC148" s="313">
        <f t="shared" si="69"/>
        <v>0</v>
      </c>
      <c r="AE148" s="314">
        <f t="shared" si="59"/>
        <v>0</v>
      </c>
      <c r="AF148" s="314">
        <f t="shared" si="70"/>
        <v>0</v>
      </c>
      <c r="AG148" s="314">
        <f t="shared" si="71"/>
        <v>0</v>
      </c>
      <c r="AH148" s="314">
        <f t="shared" si="72"/>
        <v>0</v>
      </c>
      <c r="AI148" s="314">
        <f t="shared" si="73"/>
        <v>0</v>
      </c>
      <c r="AJ148" s="314">
        <f t="shared" si="74"/>
        <v>0</v>
      </c>
      <c r="AK148" s="314">
        <f t="shared" si="75"/>
        <v>0</v>
      </c>
      <c r="AL148" s="314">
        <f t="shared" si="76"/>
        <v>0</v>
      </c>
      <c r="AM148" s="314">
        <f t="shared" si="77"/>
        <v>0</v>
      </c>
      <c r="AN148" s="314">
        <f t="shared" si="78"/>
        <v>0</v>
      </c>
      <c r="AO148" s="314">
        <f t="shared" si="79"/>
        <v>0</v>
      </c>
      <c r="AP148" s="314">
        <f t="shared" si="80"/>
        <v>0</v>
      </c>
      <c r="AQ148" s="314">
        <f t="shared" si="81"/>
        <v>0</v>
      </c>
      <c r="AR148" s="314">
        <f t="shared" si="82"/>
        <v>0</v>
      </c>
      <c r="AS148" s="314">
        <f t="shared" si="83"/>
        <v>0</v>
      </c>
      <c r="AT148" s="314">
        <f t="shared" si="84"/>
        <v>0</v>
      </c>
    </row>
    <row r="149" spans="2:46" ht="31" customHeight="1" x14ac:dyDescent="0.2">
      <c r="B149" s="7">
        <v>140</v>
      </c>
      <c r="C149" s="240"/>
      <c r="D149" s="241"/>
      <c r="E149" s="241"/>
      <c r="F149" s="242"/>
      <c r="G149" s="249"/>
      <c r="H149" s="247"/>
      <c r="I149" s="310"/>
      <c r="J149" s="311"/>
      <c r="K149" s="243"/>
      <c r="L149" s="241"/>
      <c r="M149" s="6">
        <f t="shared" si="58"/>
        <v>0</v>
      </c>
      <c r="N149" s="8"/>
      <c r="O149" s="8"/>
      <c r="P149" s="312">
        <f t="shared" si="60"/>
        <v>0</v>
      </c>
      <c r="Q149" s="314">
        <f t="shared" si="60"/>
        <v>0</v>
      </c>
      <c r="R149" s="73"/>
      <c r="S149" s="312">
        <f t="shared" si="85"/>
        <v>0</v>
      </c>
      <c r="T149" s="313">
        <f t="shared" si="86"/>
        <v>0</v>
      </c>
      <c r="U149" s="313">
        <f t="shared" si="61"/>
        <v>0</v>
      </c>
      <c r="V149" s="313">
        <f t="shared" si="62"/>
        <v>0</v>
      </c>
      <c r="W149" s="313">
        <f t="shared" si="63"/>
        <v>0</v>
      </c>
      <c r="X149" s="313">
        <f t="shared" si="64"/>
        <v>0</v>
      </c>
      <c r="Y149" s="313">
        <f t="shared" si="65"/>
        <v>0</v>
      </c>
      <c r="Z149" s="313">
        <f t="shared" si="66"/>
        <v>0</v>
      </c>
      <c r="AA149" s="313">
        <f t="shared" si="67"/>
        <v>0</v>
      </c>
      <c r="AB149" s="313">
        <f t="shared" si="68"/>
        <v>0</v>
      </c>
      <c r="AC149" s="313">
        <f t="shared" si="69"/>
        <v>0</v>
      </c>
      <c r="AE149" s="314">
        <f t="shared" si="59"/>
        <v>0</v>
      </c>
      <c r="AF149" s="314">
        <f t="shared" si="70"/>
        <v>0</v>
      </c>
      <c r="AG149" s="314">
        <f t="shared" si="71"/>
        <v>0</v>
      </c>
      <c r="AH149" s="314">
        <f t="shared" si="72"/>
        <v>0</v>
      </c>
      <c r="AI149" s="314">
        <f t="shared" si="73"/>
        <v>0</v>
      </c>
      <c r="AJ149" s="314">
        <f t="shared" si="74"/>
        <v>0</v>
      </c>
      <c r="AK149" s="314">
        <f t="shared" si="75"/>
        <v>0</v>
      </c>
      <c r="AL149" s="314">
        <f t="shared" si="76"/>
        <v>0</v>
      </c>
      <c r="AM149" s="314">
        <f t="shared" si="77"/>
        <v>0</v>
      </c>
      <c r="AN149" s="314">
        <f t="shared" si="78"/>
        <v>0</v>
      </c>
      <c r="AO149" s="314">
        <f t="shared" si="79"/>
        <v>0</v>
      </c>
      <c r="AP149" s="314">
        <f t="shared" si="80"/>
        <v>0</v>
      </c>
      <c r="AQ149" s="314">
        <f t="shared" si="81"/>
        <v>0</v>
      </c>
      <c r="AR149" s="314">
        <f t="shared" si="82"/>
        <v>0</v>
      </c>
      <c r="AS149" s="314">
        <f t="shared" si="83"/>
        <v>0</v>
      </c>
      <c r="AT149" s="314">
        <f t="shared" si="84"/>
        <v>0</v>
      </c>
    </row>
    <row r="150" spans="2:46" s="35" customFormat="1" ht="31" customHeight="1" x14ac:dyDescent="0.2">
      <c r="B150" s="7">
        <v>141</v>
      </c>
      <c r="C150" s="240"/>
      <c r="D150" s="241"/>
      <c r="E150" s="241"/>
      <c r="F150" s="242"/>
      <c r="G150" s="249"/>
      <c r="H150" s="247"/>
      <c r="I150" s="310"/>
      <c r="J150" s="311"/>
      <c r="K150" s="243"/>
      <c r="L150" s="241"/>
      <c r="M150" s="6">
        <f t="shared" si="58"/>
        <v>0</v>
      </c>
      <c r="N150" s="8"/>
      <c r="O150" s="8"/>
      <c r="P150" s="312">
        <f t="shared" si="60"/>
        <v>0</v>
      </c>
      <c r="Q150" s="314">
        <f t="shared" si="60"/>
        <v>0</v>
      </c>
      <c r="R150" s="73"/>
      <c r="S150" s="312">
        <f t="shared" si="85"/>
        <v>0</v>
      </c>
      <c r="T150" s="313">
        <f t="shared" si="86"/>
        <v>0</v>
      </c>
      <c r="U150" s="313">
        <f t="shared" si="61"/>
        <v>0</v>
      </c>
      <c r="V150" s="313">
        <f t="shared" si="62"/>
        <v>0</v>
      </c>
      <c r="W150" s="313">
        <f t="shared" si="63"/>
        <v>0</v>
      </c>
      <c r="X150" s="313">
        <f t="shared" si="64"/>
        <v>0</v>
      </c>
      <c r="Y150" s="313">
        <f t="shared" si="65"/>
        <v>0</v>
      </c>
      <c r="Z150" s="313">
        <f t="shared" si="66"/>
        <v>0</v>
      </c>
      <c r="AA150" s="313">
        <f t="shared" si="67"/>
        <v>0</v>
      </c>
      <c r="AB150" s="313">
        <f t="shared" si="68"/>
        <v>0</v>
      </c>
      <c r="AC150" s="313">
        <f t="shared" si="69"/>
        <v>0</v>
      </c>
      <c r="AD150" s="7"/>
      <c r="AE150" s="314">
        <f t="shared" si="59"/>
        <v>0</v>
      </c>
      <c r="AF150" s="314">
        <f t="shared" si="70"/>
        <v>0</v>
      </c>
      <c r="AG150" s="314">
        <f t="shared" si="71"/>
        <v>0</v>
      </c>
      <c r="AH150" s="314">
        <f t="shared" si="72"/>
        <v>0</v>
      </c>
      <c r="AI150" s="314">
        <f t="shared" si="73"/>
        <v>0</v>
      </c>
      <c r="AJ150" s="314">
        <f t="shared" si="74"/>
        <v>0</v>
      </c>
      <c r="AK150" s="314">
        <f t="shared" si="75"/>
        <v>0</v>
      </c>
      <c r="AL150" s="314">
        <f t="shared" si="76"/>
        <v>0</v>
      </c>
      <c r="AM150" s="314">
        <f t="shared" si="77"/>
        <v>0</v>
      </c>
      <c r="AN150" s="314">
        <f t="shared" si="78"/>
        <v>0</v>
      </c>
      <c r="AO150" s="314">
        <f t="shared" si="79"/>
        <v>0</v>
      </c>
      <c r="AP150" s="314">
        <f t="shared" si="80"/>
        <v>0</v>
      </c>
      <c r="AQ150" s="314">
        <f t="shared" si="81"/>
        <v>0</v>
      </c>
      <c r="AR150" s="314">
        <f t="shared" si="82"/>
        <v>0</v>
      </c>
      <c r="AS150" s="314">
        <f t="shared" si="83"/>
        <v>0</v>
      </c>
      <c r="AT150" s="314">
        <f t="shared" si="84"/>
        <v>0</v>
      </c>
    </row>
    <row r="151" spans="2:46" s="35" customFormat="1" ht="31" customHeight="1" x14ac:dyDescent="0.2">
      <c r="B151" s="7">
        <v>142</v>
      </c>
      <c r="C151" s="240"/>
      <c r="D151" s="241"/>
      <c r="E151" s="241"/>
      <c r="F151" s="242"/>
      <c r="G151" s="249"/>
      <c r="H151" s="247"/>
      <c r="I151" s="310"/>
      <c r="J151" s="311"/>
      <c r="K151" s="243"/>
      <c r="L151" s="241"/>
      <c r="M151" s="6">
        <f t="shared" si="58"/>
        <v>0</v>
      </c>
      <c r="N151" s="8"/>
      <c r="O151" s="8"/>
      <c r="P151" s="312">
        <f t="shared" si="60"/>
        <v>0</v>
      </c>
      <c r="Q151" s="314">
        <f t="shared" si="60"/>
        <v>0</v>
      </c>
      <c r="R151" s="73"/>
      <c r="S151" s="312">
        <f t="shared" si="85"/>
        <v>0</v>
      </c>
      <c r="T151" s="313">
        <f t="shared" si="86"/>
        <v>0</v>
      </c>
      <c r="U151" s="313">
        <f t="shared" si="61"/>
        <v>0</v>
      </c>
      <c r="V151" s="313">
        <f t="shared" si="62"/>
        <v>0</v>
      </c>
      <c r="W151" s="313">
        <f t="shared" si="63"/>
        <v>0</v>
      </c>
      <c r="X151" s="313">
        <f t="shared" si="64"/>
        <v>0</v>
      </c>
      <c r="Y151" s="313">
        <f t="shared" si="65"/>
        <v>0</v>
      </c>
      <c r="Z151" s="313">
        <f t="shared" si="66"/>
        <v>0</v>
      </c>
      <c r="AA151" s="313">
        <f t="shared" si="67"/>
        <v>0</v>
      </c>
      <c r="AB151" s="313">
        <f t="shared" si="68"/>
        <v>0</v>
      </c>
      <c r="AC151" s="313">
        <f t="shared" si="69"/>
        <v>0</v>
      </c>
      <c r="AD151" s="7"/>
      <c r="AE151" s="314">
        <f t="shared" si="59"/>
        <v>0</v>
      </c>
      <c r="AF151" s="314">
        <f t="shared" si="70"/>
        <v>0</v>
      </c>
      <c r="AG151" s="314">
        <f t="shared" si="71"/>
        <v>0</v>
      </c>
      <c r="AH151" s="314">
        <f t="shared" si="72"/>
        <v>0</v>
      </c>
      <c r="AI151" s="314">
        <f t="shared" si="73"/>
        <v>0</v>
      </c>
      <c r="AJ151" s="314">
        <f t="shared" si="74"/>
        <v>0</v>
      </c>
      <c r="AK151" s="314">
        <f t="shared" si="75"/>
        <v>0</v>
      </c>
      <c r="AL151" s="314">
        <f t="shared" si="76"/>
        <v>0</v>
      </c>
      <c r="AM151" s="314">
        <f t="shared" si="77"/>
        <v>0</v>
      </c>
      <c r="AN151" s="314">
        <f t="shared" si="78"/>
        <v>0</v>
      </c>
      <c r="AO151" s="314">
        <f t="shared" si="79"/>
        <v>0</v>
      </c>
      <c r="AP151" s="314">
        <f t="shared" si="80"/>
        <v>0</v>
      </c>
      <c r="AQ151" s="314">
        <f t="shared" si="81"/>
        <v>0</v>
      </c>
      <c r="AR151" s="314">
        <f t="shared" si="82"/>
        <v>0</v>
      </c>
      <c r="AS151" s="314">
        <f t="shared" si="83"/>
        <v>0</v>
      </c>
      <c r="AT151" s="314">
        <f t="shared" si="84"/>
        <v>0</v>
      </c>
    </row>
    <row r="152" spans="2:46" s="35" customFormat="1" ht="31" customHeight="1" x14ac:dyDescent="0.2">
      <c r="B152" s="7">
        <v>143</v>
      </c>
      <c r="C152" s="240"/>
      <c r="D152" s="241"/>
      <c r="E152" s="241"/>
      <c r="F152" s="242"/>
      <c r="G152" s="249"/>
      <c r="H152" s="247"/>
      <c r="I152" s="310"/>
      <c r="J152" s="311"/>
      <c r="K152" s="243"/>
      <c r="L152" s="241"/>
      <c r="M152" s="6">
        <f t="shared" si="58"/>
        <v>0</v>
      </c>
      <c r="N152" s="8"/>
      <c r="O152" s="8"/>
      <c r="P152" s="312">
        <f t="shared" si="60"/>
        <v>0</v>
      </c>
      <c r="Q152" s="314">
        <f t="shared" si="60"/>
        <v>0</v>
      </c>
      <c r="R152" s="73"/>
      <c r="S152" s="312">
        <f t="shared" si="85"/>
        <v>0</v>
      </c>
      <c r="T152" s="313">
        <f t="shared" si="86"/>
        <v>0</v>
      </c>
      <c r="U152" s="313">
        <f t="shared" si="61"/>
        <v>0</v>
      </c>
      <c r="V152" s="313">
        <f t="shared" si="62"/>
        <v>0</v>
      </c>
      <c r="W152" s="313">
        <f t="shared" si="63"/>
        <v>0</v>
      </c>
      <c r="X152" s="313">
        <f t="shared" si="64"/>
        <v>0</v>
      </c>
      <c r="Y152" s="313">
        <f t="shared" si="65"/>
        <v>0</v>
      </c>
      <c r="Z152" s="313">
        <f t="shared" si="66"/>
        <v>0</v>
      </c>
      <c r="AA152" s="313">
        <f t="shared" si="67"/>
        <v>0</v>
      </c>
      <c r="AB152" s="313">
        <f t="shared" si="68"/>
        <v>0</v>
      </c>
      <c r="AC152" s="313">
        <f t="shared" si="69"/>
        <v>0</v>
      </c>
      <c r="AD152" s="7"/>
      <c r="AE152" s="314">
        <f t="shared" si="59"/>
        <v>0</v>
      </c>
      <c r="AF152" s="314">
        <f t="shared" si="70"/>
        <v>0</v>
      </c>
      <c r="AG152" s="314">
        <f t="shared" si="71"/>
        <v>0</v>
      </c>
      <c r="AH152" s="314">
        <f t="shared" si="72"/>
        <v>0</v>
      </c>
      <c r="AI152" s="314">
        <f t="shared" si="73"/>
        <v>0</v>
      </c>
      <c r="AJ152" s="314">
        <f t="shared" si="74"/>
        <v>0</v>
      </c>
      <c r="AK152" s="314">
        <f t="shared" si="75"/>
        <v>0</v>
      </c>
      <c r="AL152" s="314">
        <f t="shared" si="76"/>
        <v>0</v>
      </c>
      <c r="AM152" s="314">
        <f t="shared" si="77"/>
        <v>0</v>
      </c>
      <c r="AN152" s="314">
        <f t="shared" si="78"/>
        <v>0</v>
      </c>
      <c r="AO152" s="314">
        <f t="shared" si="79"/>
        <v>0</v>
      </c>
      <c r="AP152" s="314">
        <f t="shared" si="80"/>
        <v>0</v>
      </c>
      <c r="AQ152" s="314">
        <f t="shared" si="81"/>
        <v>0</v>
      </c>
      <c r="AR152" s="314">
        <f t="shared" si="82"/>
        <v>0</v>
      </c>
      <c r="AS152" s="314">
        <f t="shared" si="83"/>
        <v>0</v>
      </c>
      <c r="AT152" s="314">
        <f t="shared" si="84"/>
        <v>0</v>
      </c>
    </row>
    <row r="153" spans="2:46" s="35" customFormat="1" ht="31" customHeight="1" x14ac:dyDescent="0.2">
      <c r="B153" s="7">
        <v>144</v>
      </c>
      <c r="C153" s="240"/>
      <c r="D153" s="241"/>
      <c r="E153" s="241"/>
      <c r="F153" s="242"/>
      <c r="G153" s="249"/>
      <c r="H153" s="247"/>
      <c r="I153" s="310"/>
      <c r="J153" s="311"/>
      <c r="K153" s="243"/>
      <c r="L153" s="241"/>
      <c r="M153" s="6">
        <f t="shared" si="58"/>
        <v>0</v>
      </c>
      <c r="N153" s="8"/>
      <c r="O153" s="8"/>
      <c r="P153" s="312">
        <f t="shared" si="60"/>
        <v>0</v>
      </c>
      <c r="Q153" s="314">
        <f t="shared" si="60"/>
        <v>0</v>
      </c>
      <c r="R153" s="73"/>
      <c r="S153" s="312">
        <f t="shared" si="85"/>
        <v>0</v>
      </c>
      <c r="T153" s="313">
        <f t="shared" si="86"/>
        <v>0</v>
      </c>
      <c r="U153" s="313">
        <f t="shared" si="61"/>
        <v>0</v>
      </c>
      <c r="V153" s="313">
        <f t="shared" si="62"/>
        <v>0</v>
      </c>
      <c r="W153" s="313">
        <f t="shared" si="63"/>
        <v>0</v>
      </c>
      <c r="X153" s="313">
        <f t="shared" si="64"/>
        <v>0</v>
      </c>
      <c r="Y153" s="313">
        <f t="shared" si="65"/>
        <v>0</v>
      </c>
      <c r="Z153" s="313">
        <f t="shared" si="66"/>
        <v>0</v>
      </c>
      <c r="AA153" s="313">
        <f t="shared" si="67"/>
        <v>0</v>
      </c>
      <c r="AB153" s="313">
        <f t="shared" si="68"/>
        <v>0</v>
      </c>
      <c r="AC153" s="313">
        <f t="shared" si="69"/>
        <v>0</v>
      </c>
      <c r="AD153" s="7"/>
      <c r="AE153" s="314">
        <f t="shared" si="59"/>
        <v>0</v>
      </c>
      <c r="AF153" s="314">
        <f t="shared" si="70"/>
        <v>0</v>
      </c>
      <c r="AG153" s="314">
        <f t="shared" si="71"/>
        <v>0</v>
      </c>
      <c r="AH153" s="314">
        <f t="shared" si="72"/>
        <v>0</v>
      </c>
      <c r="AI153" s="314">
        <f t="shared" si="73"/>
        <v>0</v>
      </c>
      <c r="AJ153" s="314">
        <f t="shared" si="74"/>
        <v>0</v>
      </c>
      <c r="AK153" s="314">
        <f t="shared" si="75"/>
        <v>0</v>
      </c>
      <c r="AL153" s="314">
        <f t="shared" si="76"/>
        <v>0</v>
      </c>
      <c r="AM153" s="314">
        <f t="shared" si="77"/>
        <v>0</v>
      </c>
      <c r="AN153" s="314">
        <f t="shared" si="78"/>
        <v>0</v>
      </c>
      <c r="AO153" s="314">
        <f t="shared" si="79"/>
        <v>0</v>
      </c>
      <c r="AP153" s="314">
        <f t="shared" si="80"/>
        <v>0</v>
      </c>
      <c r="AQ153" s="314">
        <f t="shared" si="81"/>
        <v>0</v>
      </c>
      <c r="AR153" s="314">
        <f t="shared" si="82"/>
        <v>0</v>
      </c>
      <c r="AS153" s="314">
        <f t="shared" si="83"/>
        <v>0</v>
      </c>
      <c r="AT153" s="314">
        <f t="shared" si="84"/>
        <v>0</v>
      </c>
    </row>
    <row r="154" spans="2:46" s="35" customFormat="1" ht="31" customHeight="1" x14ac:dyDescent="0.2">
      <c r="B154" s="7">
        <v>145</v>
      </c>
      <c r="C154" s="240"/>
      <c r="D154" s="241"/>
      <c r="E154" s="241"/>
      <c r="F154" s="242"/>
      <c r="G154" s="249"/>
      <c r="H154" s="247"/>
      <c r="I154" s="310"/>
      <c r="J154" s="311"/>
      <c r="K154" s="243"/>
      <c r="L154" s="241"/>
      <c r="M154" s="6">
        <f t="shared" si="58"/>
        <v>0</v>
      </c>
      <c r="N154" s="8"/>
      <c r="O154" s="8"/>
      <c r="P154" s="312">
        <f t="shared" si="60"/>
        <v>0</v>
      </c>
      <c r="Q154" s="314">
        <f t="shared" si="60"/>
        <v>0</v>
      </c>
      <c r="R154" s="73"/>
      <c r="S154" s="312">
        <f t="shared" si="85"/>
        <v>0</v>
      </c>
      <c r="T154" s="313">
        <f t="shared" si="86"/>
        <v>0</v>
      </c>
      <c r="U154" s="313">
        <f t="shared" si="61"/>
        <v>0</v>
      </c>
      <c r="V154" s="313">
        <f t="shared" si="62"/>
        <v>0</v>
      </c>
      <c r="W154" s="313">
        <f t="shared" si="63"/>
        <v>0</v>
      </c>
      <c r="X154" s="313">
        <f t="shared" si="64"/>
        <v>0</v>
      </c>
      <c r="Y154" s="313">
        <f t="shared" si="65"/>
        <v>0</v>
      </c>
      <c r="Z154" s="313">
        <f t="shared" si="66"/>
        <v>0</v>
      </c>
      <c r="AA154" s="313">
        <f t="shared" si="67"/>
        <v>0</v>
      </c>
      <c r="AB154" s="313">
        <f t="shared" si="68"/>
        <v>0</v>
      </c>
      <c r="AC154" s="313">
        <f t="shared" si="69"/>
        <v>0</v>
      </c>
      <c r="AD154" s="7"/>
      <c r="AE154" s="314">
        <f t="shared" si="59"/>
        <v>0</v>
      </c>
      <c r="AF154" s="314">
        <f t="shared" si="70"/>
        <v>0</v>
      </c>
      <c r="AG154" s="314">
        <f t="shared" si="71"/>
        <v>0</v>
      </c>
      <c r="AH154" s="314">
        <f t="shared" si="72"/>
        <v>0</v>
      </c>
      <c r="AI154" s="314">
        <f t="shared" si="73"/>
        <v>0</v>
      </c>
      <c r="AJ154" s="314">
        <f t="shared" si="74"/>
        <v>0</v>
      </c>
      <c r="AK154" s="314">
        <f t="shared" si="75"/>
        <v>0</v>
      </c>
      <c r="AL154" s="314">
        <f t="shared" si="76"/>
        <v>0</v>
      </c>
      <c r="AM154" s="314">
        <f t="shared" si="77"/>
        <v>0</v>
      </c>
      <c r="AN154" s="314">
        <f t="shared" si="78"/>
        <v>0</v>
      </c>
      <c r="AO154" s="314">
        <f t="shared" si="79"/>
        <v>0</v>
      </c>
      <c r="AP154" s="314">
        <f t="shared" si="80"/>
        <v>0</v>
      </c>
      <c r="AQ154" s="314">
        <f t="shared" si="81"/>
        <v>0</v>
      </c>
      <c r="AR154" s="314">
        <f t="shared" si="82"/>
        <v>0</v>
      </c>
      <c r="AS154" s="314">
        <f t="shared" si="83"/>
        <v>0</v>
      </c>
      <c r="AT154" s="314">
        <f t="shared" si="84"/>
        <v>0</v>
      </c>
    </row>
    <row r="155" spans="2:46" s="35" customFormat="1" ht="31" customHeight="1" x14ac:dyDescent="0.2">
      <c r="B155" s="7">
        <v>146</v>
      </c>
      <c r="C155" s="240"/>
      <c r="D155" s="241"/>
      <c r="E155" s="241"/>
      <c r="F155" s="242"/>
      <c r="G155" s="249"/>
      <c r="H155" s="247"/>
      <c r="I155" s="310"/>
      <c r="J155" s="311"/>
      <c r="K155" s="243"/>
      <c r="L155" s="241"/>
      <c r="M155" s="6">
        <f t="shared" si="58"/>
        <v>0</v>
      </c>
      <c r="N155" s="8"/>
      <c r="O155" s="8"/>
      <c r="P155" s="312">
        <f t="shared" si="60"/>
        <v>0</v>
      </c>
      <c r="Q155" s="314">
        <f t="shared" si="60"/>
        <v>0</v>
      </c>
      <c r="R155" s="73"/>
      <c r="S155" s="312">
        <f t="shared" si="85"/>
        <v>0</v>
      </c>
      <c r="T155" s="313">
        <f t="shared" si="86"/>
        <v>0</v>
      </c>
      <c r="U155" s="313">
        <f t="shared" si="61"/>
        <v>0</v>
      </c>
      <c r="V155" s="313">
        <f t="shared" si="62"/>
        <v>0</v>
      </c>
      <c r="W155" s="313">
        <f t="shared" si="63"/>
        <v>0</v>
      </c>
      <c r="X155" s="313">
        <f t="shared" si="64"/>
        <v>0</v>
      </c>
      <c r="Y155" s="313">
        <f t="shared" si="65"/>
        <v>0</v>
      </c>
      <c r="Z155" s="313">
        <f t="shared" si="66"/>
        <v>0</v>
      </c>
      <c r="AA155" s="313">
        <f t="shared" si="67"/>
        <v>0</v>
      </c>
      <c r="AB155" s="313">
        <f t="shared" si="68"/>
        <v>0</v>
      </c>
      <c r="AC155" s="313">
        <f t="shared" si="69"/>
        <v>0</v>
      </c>
      <c r="AD155" s="7"/>
      <c r="AE155" s="314">
        <f t="shared" si="59"/>
        <v>0</v>
      </c>
      <c r="AF155" s="314">
        <f t="shared" si="70"/>
        <v>0</v>
      </c>
      <c r="AG155" s="314">
        <f t="shared" si="71"/>
        <v>0</v>
      </c>
      <c r="AH155" s="314">
        <f t="shared" si="72"/>
        <v>0</v>
      </c>
      <c r="AI155" s="314">
        <f t="shared" si="73"/>
        <v>0</v>
      </c>
      <c r="AJ155" s="314">
        <f t="shared" si="74"/>
        <v>0</v>
      </c>
      <c r="AK155" s="314">
        <f t="shared" si="75"/>
        <v>0</v>
      </c>
      <c r="AL155" s="314">
        <f t="shared" si="76"/>
        <v>0</v>
      </c>
      <c r="AM155" s="314">
        <f t="shared" si="77"/>
        <v>0</v>
      </c>
      <c r="AN155" s="314">
        <f t="shared" si="78"/>
        <v>0</v>
      </c>
      <c r="AO155" s="314">
        <f t="shared" si="79"/>
        <v>0</v>
      </c>
      <c r="AP155" s="314">
        <f t="shared" si="80"/>
        <v>0</v>
      </c>
      <c r="AQ155" s="314">
        <f t="shared" si="81"/>
        <v>0</v>
      </c>
      <c r="AR155" s="314">
        <f t="shared" si="82"/>
        <v>0</v>
      </c>
      <c r="AS155" s="314">
        <f t="shared" si="83"/>
        <v>0</v>
      </c>
      <c r="AT155" s="314">
        <f t="shared" si="84"/>
        <v>0</v>
      </c>
    </row>
    <row r="156" spans="2:46" s="35" customFormat="1" ht="31" customHeight="1" x14ac:dyDescent="0.2">
      <c r="B156" s="7">
        <v>147</v>
      </c>
      <c r="C156" s="240"/>
      <c r="D156" s="241"/>
      <c r="E156" s="241"/>
      <c r="F156" s="242"/>
      <c r="G156" s="249"/>
      <c r="H156" s="247"/>
      <c r="I156" s="310"/>
      <c r="J156" s="311"/>
      <c r="K156" s="243"/>
      <c r="L156" s="241"/>
      <c r="M156" s="6">
        <f t="shared" si="58"/>
        <v>0</v>
      </c>
      <c r="N156" s="8"/>
      <c r="O156" s="8"/>
      <c r="P156" s="312">
        <f t="shared" si="60"/>
        <v>0</v>
      </c>
      <c r="Q156" s="314">
        <f t="shared" si="60"/>
        <v>0</v>
      </c>
      <c r="R156" s="73"/>
      <c r="S156" s="312">
        <f t="shared" si="85"/>
        <v>0</v>
      </c>
      <c r="T156" s="313">
        <f t="shared" si="86"/>
        <v>0</v>
      </c>
      <c r="U156" s="313">
        <f t="shared" si="61"/>
        <v>0</v>
      </c>
      <c r="V156" s="313">
        <f t="shared" si="62"/>
        <v>0</v>
      </c>
      <c r="W156" s="313">
        <f t="shared" si="63"/>
        <v>0</v>
      </c>
      <c r="X156" s="313">
        <f t="shared" si="64"/>
        <v>0</v>
      </c>
      <c r="Y156" s="313">
        <f t="shared" si="65"/>
        <v>0</v>
      </c>
      <c r="Z156" s="313">
        <f t="shared" si="66"/>
        <v>0</v>
      </c>
      <c r="AA156" s="313">
        <f t="shared" si="67"/>
        <v>0</v>
      </c>
      <c r="AB156" s="313">
        <f t="shared" si="68"/>
        <v>0</v>
      </c>
      <c r="AC156" s="313">
        <f t="shared" si="69"/>
        <v>0</v>
      </c>
      <c r="AD156" s="7"/>
      <c r="AE156" s="314">
        <f t="shared" si="59"/>
        <v>0</v>
      </c>
      <c r="AF156" s="314">
        <f t="shared" si="70"/>
        <v>0</v>
      </c>
      <c r="AG156" s="314">
        <f t="shared" si="71"/>
        <v>0</v>
      </c>
      <c r="AH156" s="314">
        <f t="shared" si="72"/>
        <v>0</v>
      </c>
      <c r="AI156" s="314">
        <f t="shared" si="73"/>
        <v>0</v>
      </c>
      <c r="AJ156" s="314">
        <f t="shared" si="74"/>
        <v>0</v>
      </c>
      <c r="AK156" s="314">
        <f t="shared" si="75"/>
        <v>0</v>
      </c>
      <c r="AL156" s="314">
        <f t="shared" si="76"/>
        <v>0</v>
      </c>
      <c r="AM156" s="314">
        <f t="shared" si="77"/>
        <v>0</v>
      </c>
      <c r="AN156" s="314">
        <f t="shared" si="78"/>
        <v>0</v>
      </c>
      <c r="AO156" s="314">
        <f t="shared" si="79"/>
        <v>0</v>
      </c>
      <c r="AP156" s="314">
        <f t="shared" si="80"/>
        <v>0</v>
      </c>
      <c r="AQ156" s="314">
        <f t="shared" si="81"/>
        <v>0</v>
      </c>
      <c r="AR156" s="314">
        <f t="shared" si="82"/>
        <v>0</v>
      </c>
      <c r="AS156" s="314">
        <f t="shared" si="83"/>
        <v>0</v>
      </c>
      <c r="AT156" s="314">
        <f t="shared" si="84"/>
        <v>0</v>
      </c>
    </row>
    <row r="157" spans="2:46" s="35" customFormat="1" ht="31" customHeight="1" x14ac:dyDescent="0.2">
      <c r="B157" s="7">
        <v>148</v>
      </c>
      <c r="C157" s="240"/>
      <c r="D157" s="241"/>
      <c r="E157" s="241"/>
      <c r="F157" s="242"/>
      <c r="G157" s="249"/>
      <c r="H157" s="247"/>
      <c r="I157" s="310"/>
      <c r="J157" s="311"/>
      <c r="K157" s="243"/>
      <c r="L157" s="241"/>
      <c r="M157" s="6">
        <f t="shared" si="58"/>
        <v>0</v>
      </c>
      <c r="N157" s="8"/>
      <c r="O157" s="8"/>
      <c r="P157" s="312">
        <f t="shared" si="60"/>
        <v>0</v>
      </c>
      <c r="Q157" s="314">
        <f t="shared" si="60"/>
        <v>0</v>
      </c>
      <c r="R157" s="73"/>
      <c r="S157" s="312">
        <f t="shared" si="85"/>
        <v>0</v>
      </c>
      <c r="T157" s="313">
        <f t="shared" si="86"/>
        <v>0</v>
      </c>
      <c r="U157" s="313">
        <f t="shared" si="61"/>
        <v>0</v>
      </c>
      <c r="V157" s="313">
        <f t="shared" si="62"/>
        <v>0</v>
      </c>
      <c r="W157" s="313">
        <f t="shared" si="63"/>
        <v>0</v>
      </c>
      <c r="X157" s="313">
        <f t="shared" si="64"/>
        <v>0</v>
      </c>
      <c r="Y157" s="313">
        <f t="shared" si="65"/>
        <v>0</v>
      </c>
      <c r="Z157" s="313">
        <f t="shared" si="66"/>
        <v>0</v>
      </c>
      <c r="AA157" s="313">
        <f t="shared" si="67"/>
        <v>0</v>
      </c>
      <c r="AB157" s="313">
        <f t="shared" si="68"/>
        <v>0</v>
      </c>
      <c r="AC157" s="313">
        <f t="shared" si="69"/>
        <v>0</v>
      </c>
      <c r="AD157" s="7"/>
      <c r="AE157" s="314">
        <f t="shared" si="59"/>
        <v>0</v>
      </c>
      <c r="AF157" s="314">
        <f t="shared" si="70"/>
        <v>0</v>
      </c>
      <c r="AG157" s="314">
        <f t="shared" si="71"/>
        <v>0</v>
      </c>
      <c r="AH157" s="314">
        <f t="shared" si="72"/>
        <v>0</v>
      </c>
      <c r="AI157" s="314">
        <f t="shared" si="73"/>
        <v>0</v>
      </c>
      <c r="AJ157" s="314">
        <f t="shared" si="74"/>
        <v>0</v>
      </c>
      <c r="AK157" s="314">
        <f t="shared" si="75"/>
        <v>0</v>
      </c>
      <c r="AL157" s="314">
        <f t="shared" si="76"/>
        <v>0</v>
      </c>
      <c r="AM157" s="314">
        <f t="shared" si="77"/>
        <v>0</v>
      </c>
      <c r="AN157" s="314">
        <f t="shared" si="78"/>
        <v>0</v>
      </c>
      <c r="AO157" s="314">
        <f t="shared" si="79"/>
        <v>0</v>
      </c>
      <c r="AP157" s="314">
        <f t="shared" si="80"/>
        <v>0</v>
      </c>
      <c r="AQ157" s="314">
        <f t="shared" si="81"/>
        <v>0</v>
      </c>
      <c r="AR157" s="314">
        <f t="shared" si="82"/>
        <v>0</v>
      </c>
      <c r="AS157" s="314">
        <f t="shared" si="83"/>
        <v>0</v>
      </c>
      <c r="AT157" s="314">
        <f t="shared" si="84"/>
        <v>0</v>
      </c>
    </row>
    <row r="158" spans="2:46" s="35" customFormat="1" ht="31" customHeight="1" x14ac:dyDescent="0.2">
      <c r="B158" s="7">
        <v>149</v>
      </c>
      <c r="C158" s="240"/>
      <c r="D158" s="241"/>
      <c r="E158" s="241"/>
      <c r="F158" s="242"/>
      <c r="G158" s="249"/>
      <c r="H158" s="247"/>
      <c r="I158" s="310"/>
      <c r="J158" s="311"/>
      <c r="K158" s="243"/>
      <c r="L158" s="241"/>
      <c r="M158" s="6">
        <f t="shared" si="58"/>
        <v>0</v>
      </c>
      <c r="N158" s="8"/>
      <c r="O158" s="8"/>
      <c r="P158" s="312">
        <f t="shared" si="60"/>
        <v>0</v>
      </c>
      <c r="Q158" s="314">
        <f t="shared" si="60"/>
        <v>0</v>
      </c>
      <c r="R158" s="73"/>
      <c r="S158" s="312">
        <f t="shared" si="85"/>
        <v>0</v>
      </c>
      <c r="T158" s="313">
        <f t="shared" si="86"/>
        <v>0</v>
      </c>
      <c r="U158" s="313">
        <f t="shared" si="61"/>
        <v>0</v>
      </c>
      <c r="V158" s="313">
        <f t="shared" si="62"/>
        <v>0</v>
      </c>
      <c r="W158" s="313">
        <f t="shared" si="63"/>
        <v>0</v>
      </c>
      <c r="X158" s="313">
        <f t="shared" si="64"/>
        <v>0</v>
      </c>
      <c r="Y158" s="313">
        <f t="shared" si="65"/>
        <v>0</v>
      </c>
      <c r="Z158" s="313">
        <f t="shared" si="66"/>
        <v>0</v>
      </c>
      <c r="AA158" s="313">
        <f t="shared" si="67"/>
        <v>0</v>
      </c>
      <c r="AB158" s="313">
        <f t="shared" si="68"/>
        <v>0</v>
      </c>
      <c r="AC158" s="313">
        <f t="shared" si="69"/>
        <v>0</v>
      </c>
      <c r="AD158" s="7"/>
      <c r="AE158" s="314">
        <f t="shared" si="59"/>
        <v>0</v>
      </c>
      <c r="AF158" s="314">
        <f t="shared" si="70"/>
        <v>0</v>
      </c>
      <c r="AG158" s="314">
        <f t="shared" si="71"/>
        <v>0</v>
      </c>
      <c r="AH158" s="314">
        <f t="shared" si="72"/>
        <v>0</v>
      </c>
      <c r="AI158" s="314">
        <f t="shared" si="73"/>
        <v>0</v>
      </c>
      <c r="AJ158" s="314">
        <f t="shared" si="74"/>
        <v>0</v>
      </c>
      <c r="AK158" s="314">
        <f t="shared" si="75"/>
        <v>0</v>
      </c>
      <c r="AL158" s="314">
        <f t="shared" si="76"/>
        <v>0</v>
      </c>
      <c r="AM158" s="314">
        <f t="shared" si="77"/>
        <v>0</v>
      </c>
      <c r="AN158" s="314">
        <f t="shared" si="78"/>
        <v>0</v>
      </c>
      <c r="AO158" s="314">
        <f t="shared" si="79"/>
        <v>0</v>
      </c>
      <c r="AP158" s="314">
        <f t="shared" si="80"/>
        <v>0</v>
      </c>
      <c r="AQ158" s="314">
        <f t="shared" si="81"/>
        <v>0</v>
      </c>
      <c r="AR158" s="314">
        <f t="shared" si="82"/>
        <v>0</v>
      </c>
      <c r="AS158" s="314">
        <f t="shared" si="83"/>
        <v>0</v>
      </c>
      <c r="AT158" s="314">
        <f t="shared" si="84"/>
        <v>0</v>
      </c>
    </row>
    <row r="159" spans="2:46" s="35" customFormat="1" ht="31" customHeight="1" x14ac:dyDescent="0.2">
      <c r="B159" s="7">
        <v>150</v>
      </c>
      <c r="C159" s="240"/>
      <c r="D159" s="241"/>
      <c r="E159" s="241"/>
      <c r="F159" s="242"/>
      <c r="G159" s="249"/>
      <c r="H159" s="247"/>
      <c r="I159" s="310"/>
      <c r="J159" s="311"/>
      <c r="K159" s="243"/>
      <c r="L159" s="241"/>
      <c r="M159" s="6">
        <f t="shared" si="58"/>
        <v>0</v>
      </c>
      <c r="N159" s="8"/>
      <c r="O159" s="8"/>
      <c r="P159" s="312">
        <f t="shared" si="60"/>
        <v>0</v>
      </c>
      <c r="Q159" s="314">
        <f t="shared" si="60"/>
        <v>0</v>
      </c>
      <c r="R159" s="73"/>
      <c r="S159" s="312">
        <f t="shared" si="85"/>
        <v>0</v>
      </c>
      <c r="T159" s="313">
        <f t="shared" si="86"/>
        <v>0</v>
      </c>
      <c r="U159" s="313">
        <f t="shared" si="61"/>
        <v>0</v>
      </c>
      <c r="V159" s="313">
        <f t="shared" si="62"/>
        <v>0</v>
      </c>
      <c r="W159" s="313">
        <f t="shared" si="63"/>
        <v>0</v>
      </c>
      <c r="X159" s="313">
        <f t="shared" si="64"/>
        <v>0</v>
      </c>
      <c r="Y159" s="313">
        <f t="shared" si="65"/>
        <v>0</v>
      </c>
      <c r="Z159" s="313">
        <f t="shared" si="66"/>
        <v>0</v>
      </c>
      <c r="AA159" s="313">
        <f t="shared" si="67"/>
        <v>0</v>
      </c>
      <c r="AB159" s="313">
        <f t="shared" si="68"/>
        <v>0</v>
      </c>
      <c r="AC159" s="313">
        <f t="shared" si="69"/>
        <v>0</v>
      </c>
      <c r="AD159" s="7"/>
      <c r="AE159" s="314">
        <f t="shared" si="59"/>
        <v>0</v>
      </c>
      <c r="AF159" s="314">
        <f t="shared" si="70"/>
        <v>0</v>
      </c>
      <c r="AG159" s="314">
        <f t="shared" si="71"/>
        <v>0</v>
      </c>
      <c r="AH159" s="314">
        <f t="shared" si="72"/>
        <v>0</v>
      </c>
      <c r="AI159" s="314">
        <f t="shared" si="73"/>
        <v>0</v>
      </c>
      <c r="AJ159" s="314">
        <f t="shared" si="74"/>
        <v>0</v>
      </c>
      <c r="AK159" s="314">
        <f t="shared" si="75"/>
        <v>0</v>
      </c>
      <c r="AL159" s="314">
        <f t="shared" si="76"/>
        <v>0</v>
      </c>
      <c r="AM159" s="314">
        <f t="shared" si="77"/>
        <v>0</v>
      </c>
      <c r="AN159" s="314">
        <f t="shared" si="78"/>
        <v>0</v>
      </c>
      <c r="AO159" s="314">
        <f t="shared" si="79"/>
        <v>0</v>
      </c>
      <c r="AP159" s="314">
        <f t="shared" si="80"/>
        <v>0</v>
      </c>
      <c r="AQ159" s="314">
        <f t="shared" si="81"/>
        <v>0</v>
      </c>
      <c r="AR159" s="314">
        <f t="shared" si="82"/>
        <v>0</v>
      </c>
      <c r="AS159" s="314">
        <f t="shared" si="83"/>
        <v>0</v>
      </c>
      <c r="AT159" s="314">
        <f t="shared" si="84"/>
        <v>0</v>
      </c>
    </row>
    <row r="160" spans="2:46" s="35" customFormat="1" ht="31" customHeight="1" x14ac:dyDescent="0.2">
      <c r="C160" s="61"/>
      <c r="D160" s="61"/>
      <c r="E160" s="61"/>
      <c r="F160" s="62"/>
      <c r="G160" s="250">
        <f>SUM(G10:G159)</f>
        <v>0</v>
      </c>
      <c r="H160" s="248">
        <f>SUM(H10:H159)</f>
        <v>0</v>
      </c>
      <c r="I160" s="52"/>
      <c r="J160" s="52"/>
      <c r="K160" s="63"/>
      <c r="L160" s="61"/>
      <c r="M160" s="64"/>
      <c r="N160" s="65"/>
      <c r="O160" s="65"/>
      <c r="P160" s="270">
        <f>SUM(P10:P159)</f>
        <v>0</v>
      </c>
      <c r="Q160" s="83">
        <f>SUM(Q10:Q159)</f>
        <v>0</v>
      </c>
      <c r="R160" s="78"/>
      <c r="S160" s="317">
        <f t="shared" ref="S160:AC160" si="87"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8">SUM(V10:V159)</f>
        <v>0</v>
      </c>
      <c r="W160" s="317">
        <f t="shared" si="88"/>
        <v>0</v>
      </c>
      <c r="X160" s="317">
        <f t="shared" si="88"/>
        <v>0</v>
      </c>
      <c r="Y160" s="317">
        <f t="shared" si="87"/>
        <v>0</v>
      </c>
      <c r="Z160" s="317">
        <f t="shared" si="87"/>
        <v>0</v>
      </c>
      <c r="AA160" s="317">
        <f t="shared" si="87"/>
        <v>0</v>
      </c>
      <c r="AB160" s="317">
        <f t="shared" si="87"/>
        <v>0</v>
      </c>
      <c r="AC160" s="317">
        <f t="shared" si="87"/>
        <v>0</v>
      </c>
      <c r="AD160" s="7"/>
      <c r="AE160" s="316">
        <f t="shared" ref="AE160:AT160" si="89">SUM(AE10:AE159)</f>
        <v>0</v>
      </c>
      <c r="AF160" s="316">
        <f t="shared" si="89"/>
        <v>0</v>
      </c>
      <c r="AG160" s="316">
        <f t="shared" si="89"/>
        <v>0</v>
      </c>
      <c r="AH160" s="316">
        <f t="shared" si="89"/>
        <v>0</v>
      </c>
      <c r="AI160" s="316">
        <f t="shared" si="89"/>
        <v>0</v>
      </c>
      <c r="AJ160" s="316">
        <f t="shared" si="89"/>
        <v>0</v>
      </c>
      <c r="AK160" s="316">
        <f t="shared" si="89"/>
        <v>0</v>
      </c>
      <c r="AL160" s="316">
        <f>SUM(AL10:AL159)</f>
        <v>0</v>
      </c>
      <c r="AM160" s="316">
        <f t="shared" si="89"/>
        <v>0</v>
      </c>
      <c r="AN160" s="316">
        <f t="shared" si="89"/>
        <v>0</v>
      </c>
      <c r="AO160" s="316">
        <f t="shared" si="89"/>
        <v>0</v>
      </c>
      <c r="AP160" s="316">
        <f t="shared" si="89"/>
        <v>0</v>
      </c>
      <c r="AQ160" s="316">
        <f t="shared" si="89"/>
        <v>0</v>
      </c>
      <c r="AR160" s="316">
        <f t="shared" si="89"/>
        <v>0</v>
      </c>
      <c r="AS160" s="316">
        <f t="shared" si="89"/>
        <v>0</v>
      </c>
      <c r="AT160" s="316">
        <f t="shared" si="89"/>
        <v>0</v>
      </c>
    </row>
    <row r="161" spans="3:38" ht="31" customHeight="1" x14ac:dyDescent="0.2">
      <c r="C161" s="66"/>
      <c r="D161" s="66"/>
      <c r="E161" s="66"/>
      <c r="F161" s="67"/>
      <c r="G161" s="66"/>
      <c r="H161" s="66"/>
      <c r="I161" s="23"/>
      <c r="J161" s="23"/>
      <c r="K161" s="68"/>
      <c r="L161" s="66"/>
      <c r="M161" s="69"/>
      <c r="N161" s="36"/>
      <c r="O161" s="36"/>
      <c r="P161" s="70"/>
      <c r="Q161" s="54"/>
      <c r="R161" s="54"/>
      <c r="AD161" s="23"/>
    </row>
    <row r="162" spans="3:38" ht="31" customHeight="1" thickBot="1" x14ac:dyDescent="0.25">
      <c r="F162" s="71"/>
      <c r="I162" s="23"/>
      <c r="J162" s="23"/>
      <c r="M162" s="36"/>
      <c r="N162" s="2"/>
      <c r="O162" s="2" t="s">
        <v>127</v>
      </c>
      <c r="P162" s="2" t="s">
        <v>126</v>
      </c>
      <c r="Q162" s="2" t="s">
        <v>17</v>
      </c>
      <c r="R162" s="54"/>
      <c r="T162" s="266">
        <f>T160/T8</f>
        <v>0</v>
      </c>
      <c r="U162" s="266">
        <f t="shared" ref="U162:X162" si="90">U160/U8</f>
        <v>0</v>
      </c>
      <c r="V162" s="266">
        <f t="shared" si="90"/>
        <v>0</v>
      </c>
      <c r="W162" s="266">
        <f t="shared" si="90"/>
        <v>0</v>
      </c>
      <c r="X162" s="266">
        <f t="shared" si="90"/>
        <v>0</v>
      </c>
      <c r="AD162" s="23"/>
      <c r="AG162" s="108">
        <f t="shared" ref="AG162:AL162" si="91">AG160/AG8</f>
        <v>0</v>
      </c>
      <c r="AH162" s="108">
        <f t="shared" si="91"/>
        <v>0</v>
      </c>
      <c r="AI162" s="108">
        <f t="shared" si="91"/>
        <v>0</v>
      </c>
      <c r="AJ162" s="108">
        <f t="shared" si="91"/>
        <v>0</v>
      </c>
      <c r="AK162" s="108">
        <f t="shared" si="91"/>
        <v>0</v>
      </c>
      <c r="AL162" s="108">
        <f t="shared" si="91"/>
        <v>0</v>
      </c>
    </row>
    <row r="163" spans="3:38" ht="31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R163" s="7"/>
      <c r="AD163" s="23"/>
    </row>
    <row r="164" spans="3:38" ht="31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  <c r="R164" s="54"/>
    </row>
    <row r="165" spans="3:38" ht="31" customHeight="1" thickBot="1" x14ac:dyDescent="0.25">
      <c r="F165" s="71"/>
      <c r="K165" s="41" t="s">
        <v>8</v>
      </c>
      <c r="L165" s="42"/>
      <c r="M165" s="43">
        <f>SUM(M10:M160)+N9</f>
        <v>0</v>
      </c>
      <c r="N165" s="27"/>
      <c r="O165" s="27"/>
      <c r="P165" s="6"/>
      <c r="Q165" s="6"/>
    </row>
    <row r="166" spans="3:38" x14ac:dyDescent="0.2">
      <c r="M166" s="36"/>
      <c r="N166" s="36"/>
      <c r="O166" s="36"/>
      <c r="P166" s="23"/>
    </row>
    <row r="167" spans="3:38" x14ac:dyDescent="0.2">
      <c r="C167" s="387" t="s">
        <v>86</v>
      </c>
      <c r="D167" s="387"/>
      <c r="E167" s="387"/>
      <c r="F167" s="387"/>
      <c r="G167" s="387"/>
      <c r="M167" s="73"/>
    </row>
    <row r="168" spans="3:38" x14ac:dyDescent="0.2">
      <c r="C168" s="74"/>
      <c r="D168" s="3"/>
      <c r="E168" s="3"/>
      <c r="F168" s="3"/>
      <c r="G168" s="3"/>
    </row>
    <row r="169" spans="3:38" x14ac:dyDescent="0.2">
      <c r="C169" s="3" t="s">
        <v>84</v>
      </c>
      <c r="D169" s="2" t="s">
        <v>85</v>
      </c>
      <c r="E169" s="3" t="s">
        <v>84</v>
      </c>
      <c r="F169" s="2" t="s">
        <v>85</v>
      </c>
      <c r="G169" s="3"/>
    </row>
    <row r="170" spans="3:38" x14ac:dyDescent="0.2">
      <c r="C170" s="1">
        <v>100</v>
      </c>
      <c r="D170" s="1"/>
      <c r="E170" s="5">
        <v>0</v>
      </c>
      <c r="F170" s="53"/>
      <c r="G170" s="75">
        <f>E170*C170</f>
        <v>0</v>
      </c>
    </row>
    <row r="171" spans="3:38" x14ac:dyDescent="0.2">
      <c r="C171" s="1">
        <v>50</v>
      </c>
      <c r="D171" s="1"/>
      <c r="E171" s="5">
        <v>1</v>
      </c>
      <c r="F171" s="53"/>
      <c r="G171" s="75">
        <f>E171*C171</f>
        <v>50</v>
      </c>
    </row>
    <row r="172" spans="3:38" x14ac:dyDescent="0.2">
      <c r="C172" s="1">
        <v>20</v>
      </c>
      <c r="D172" s="1"/>
      <c r="E172" s="5">
        <v>1</v>
      </c>
      <c r="F172" s="53"/>
      <c r="G172" s="75">
        <f>E172*C172</f>
        <v>20</v>
      </c>
    </row>
    <row r="173" spans="3:38" x14ac:dyDescent="0.2">
      <c r="C173" s="1">
        <v>10</v>
      </c>
      <c r="D173" s="1"/>
      <c r="E173" s="5">
        <v>0</v>
      </c>
      <c r="F173" s="53"/>
      <c r="G173" s="75">
        <f>E173*C173</f>
        <v>0</v>
      </c>
    </row>
    <row r="174" spans="3:38" x14ac:dyDescent="0.2">
      <c r="C174" s="1">
        <v>5</v>
      </c>
      <c r="D174" s="1"/>
      <c r="E174" s="5">
        <v>1</v>
      </c>
      <c r="F174" s="53"/>
      <c r="G174" s="75">
        <f>E174*C174</f>
        <v>5</v>
      </c>
    </row>
    <row r="175" spans="3:38" x14ac:dyDescent="0.2">
      <c r="C175" s="1"/>
      <c r="D175" s="1">
        <v>2</v>
      </c>
      <c r="E175" s="5"/>
      <c r="F175" s="5">
        <v>1</v>
      </c>
      <c r="G175" s="1">
        <f>F175*D175</f>
        <v>2</v>
      </c>
    </row>
    <row r="176" spans="3:38" x14ac:dyDescent="0.2">
      <c r="C176" s="1"/>
      <c r="D176" s="1">
        <v>1</v>
      </c>
      <c r="E176" s="5"/>
      <c r="F176" s="5">
        <v>0</v>
      </c>
      <c r="G176" s="1">
        <f t="shared" ref="G176:G182" si="92">F176*D176</f>
        <v>0</v>
      </c>
    </row>
    <row r="177" spans="3:7" x14ac:dyDescent="0.2">
      <c r="C177" s="1"/>
      <c r="D177" s="1">
        <v>0.5</v>
      </c>
      <c r="E177" s="5"/>
      <c r="F177" s="5">
        <v>2</v>
      </c>
      <c r="G177" s="1">
        <f t="shared" si="92"/>
        <v>1</v>
      </c>
    </row>
    <row r="178" spans="3:7" x14ac:dyDescent="0.2">
      <c r="C178" s="1"/>
      <c r="D178" s="1">
        <v>0.2</v>
      </c>
      <c r="E178" s="5"/>
      <c r="F178" s="5">
        <v>4</v>
      </c>
      <c r="G178" s="1">
        <f t="shared" si="92"/>
        <v>0.8</v>
      </c>
    </row>
    <row r="179" spans="3:7" x14ac:dyDescent="0.2">
      <c r="C179" s="1"/>
      <c r="D179" s="1">
        <v>0.1</v>
      </c>
      <c r="E179" s="5"/>
      <c r="F179" s="5">
        <v>2</v>
      </c>
      <c r="G179" s="1">
        <f t="shared" si="92"/>
        <v>0.2</v>
      </c>
    </row>
    <row r="180" spans="3:7" x14ac:dyDescent="0.2">
      <c r="C180" s="1"/>
      <c r="D180" s="1">
        <v>0.05</v>
      </c>
      <c r="E180" s="5"/>
      <c r="F180" s="5">
        <v>1</v>
      </c>
      <c r="G180" s="1">
        <f t="shared" si="92"/>
        <v>0.05</v>
      </c>
    </row>
    <row r="181" spans="3:7" x14ac:dyDescent="0.2">
      <c r="C181" s="1"/>
      <c r="D181" s="1">
        <v>0.02</v>
      </c>
      <c r="E181" s="5"/>
      <c r="F181" s="5">
        <v>3</v>
      </c>
      <c r="G181" s="1">
        <f t="shared" si="92"/>
        <v>0.06</v>
      </c>
    </row>
    <row r="182" spans="3:7" x14ac:dyDescent="0.2">
      <c r="C182" s="1"/>
      <c r="D182" s="1">
        <v>0.01</v>
      </c>
      <c r="E182" s="5"/>
      <c r="F182" s="5">
        <v>0</v>
      </c>
      <c r="G182" s="1">
        <f t="shared" si="92"/>
        <v>0</v>
      </c>
    </row>
    <row r="183" spans="3:7" x14ac:dyDescent="0.2">
      <c r="G183" s="1">
        <f>SUM(G170:G182)</f>
        <v>79.11</v>
      </c>
    </row>
  </sheetData>
  <sheetProtection algorithmName="SHA-512" hashValue="pgvjolVWTYU+oqpjs+gXmrDCc8Ks9QhJhA07U58Q8u2z63wjkP32Jnx3eY5oHPh8X4ZiyDgV1FXzFxK5HpWFnQ==" saltValue="tb2rq240xSg1BcbXB/63FQ==" spinCount="100000" sheet="1" objects="1" scenarios="1"/>
  <autoFilter ref="B8:AT8" xr:uid="{00000000-0009-0000-0000-000011000000}"/>
  <mergeCells count="33">
    <mergeCell ref="AA2:AA7"/>
    <mergeCell ref="AB2:AB7"/>
    <mergeCell ref="Z2:Z7"/>
    <mergeCell ref="AH2:AH7"/>
    <mergeCell ref="AC2:AC7"/>
    <mergeCell ref="AE2:AE7"/>
    <mergeCell ref="AT2:AT7"/>
    <mergeCell ref="AP2:AP7"/>
    <mergeCell ref="AO2:AO7"/>
    <mergeCell ref="AJ2:AJ7"/>
    <mergeCell ref="AI2:AI7"/>
    <mergeCell ref="AS2:AS7"/>
    <mergeCell ref="AM2:AM7"/>
    <mergeCell ref="AR2:AR7"/>
    <mergeCell ref="AQ2:AQ7"/>
    <mergeCell ref="AN2:AN7"/>
    <mergeCell ref="AL2:AL7"/>
    <mergeCell ref="S2:S7"/>
    <mergeCell ref="C167:G167"/>
    <mergeCell ref="P2:Q7"/>
    <mergeCell ref="AK2:AK7"/>
    <mergeCell ref="C5:D5"/>
    <mergeCell ref="AF2:AF7"/>
    <mergeCell ref="T2:T7"/>
    <mergeCell ref="C3:D3"/>
    <mergeCell ref="J3:K3"/>
    <mergeCell ref="W2:W7"/>
    <mergeCell ref="X2:X7"/>
    <mergeCell ref="V2:V7"/>
    <mergeCell ref="I7:J7"/>
    <mergeCell ref="U2:U7"/>
    <mergeCell ref="AG2:AG7"/>
    <mergeCell ref="Y2:Y7"/>
  </mergeCell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0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1100-000001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9"/>
  <dimension ref="A1:D18"/>
  <sheetViews>
    <sheetView workbookViewId="0"/>
  </sheetViews>
  <sheetFormatPr baseColWidth="10" defaultRowHeight="16" x14ac:dyDescent="0.2"/>
  <cols>
    <col min="1" max="1" width="15.33203125" style="329" customWidth="1"/>
    <col min="2" max="2" width="46" style="329" customWidth="1"/>
    <col min="3" max="3" width="15.33203125" style="329" customWidth="1"/>
    <col min="4" max="4" width="49.33203125" style="327" customWidth="1"/>
    <col min="5" max="8" width="22.1640625" style="327" customWidth="1"/>
    <col min="9" max="16384" width="10.83203125" style="327"/>
  </cols>
  <sheetData>
    <row r="1" spans="1:4" ht="17" customHeight="1" x14ac:dyDescent="0.2">
      <c r="A1" s="325" t="s">
        <v>158</v>
      </c>
      <c r="B1" s="325" t="s">
        <v>196</v>
      </c>
      <c r="C1" s="326" t="s">
        <v>159</v>
      </c>
      <c r="D1" s="325" t="s">
        <v>196</v>
      </c>
    </row>
    <row r="2" spans="1:4" x14ac:dyDescent="0.2">
      <c r="A2" s="326">
        <v>10</v>
      </c>
      <c r="B2" s="326" t="s">
        <v>25</v>
      </c>
      <c r="C2" s="326">
        <v>10</v>
      </c>
      <c r="D2" s="332" t="s">
        <v>27</v>
      </c>
    </row>
    <row r="3" spans="1:4" x14ac:dyDescent="0.2">
      <c r="A3" s="326">
        <v>21</v>
      </c>
      <c r="B3" s="328" t="s">
        <v>156</v>
      </c>
      <c r="C3" s="326">
        <v>11</v>
      </c>
      <c r="D3" s="332" t="s">
        <v>29</v>
      </c>
    </row>
    <row r="4" spans="1:4" x14ac:dyDescent="0.2">
      <c r="A4" s="326">
        <v>22</v>
      </c>
      <c r="B4" s="328" t="s">
        <v>175</v>
      </c>
      <c r="C4" s="326">
        <v>21</v>
      </c>
      <c r="D4" s="330" t="s">
        <v>176</v>
      </c>
    </row>
    <row r="5" spans="1:4" x14ac:dyDescent="0.2">
      <c r="A5" s="326">
        <v>23</v>
      </c>
      <c r="B5" s="328" t="s">
        <v>89</v>
      </c>
      <c r="C5" s="326">
        <v>22</v>
      </c>
      <c r="D5" s="330" t="s">
        <v>172</v>
      </c>
    </row>
    <row r="6" spans="1:4" x14ac:dyDescent="0.2">
      <c r="A6" s="326">
        <v>24</v>
      </c>
      <c r="B6" s="330" t="s">
        <v>90</v>
      </c>
      <c r="C6" s="326">
        <v>23</v>
      </c>
      <c r="D6" s="330" t="s">
        <v>173</v>
      </c>
    </row>
    <row r="7" spans="1:4" x14ac:dyDescent="0.2">
      <c r="A7" s="326">
        <v>25</v>
      </c>
      <c r="B7" s="330" t="s">
        <v>91</v>
      </c>
      <c r="C7" s="326">
        <v>24</v>
      </c>
      <c r="D7" s="332" t="s">
        <v>149</v>
      </c>
    </row>
    <row r="8" spans="1:4" x14ac:dyDescent="0.2">
      <c r="A8" s="326">
        <v>30</v>
      </c>
      <c r="B8" s="332" t="s">
        <v>39</v>
      </c>
      <c r="C8" s="326">
        <v>25</v>
      </c>
      <c r="D8" s="330" t="s">
        <v>88</v>
      </c>
    </row>
    <row r="9" spans="1:4" x14ac:dyDescent="0.2">
      <c r="A9" s="326">
        <v>31</v>
      </c>
      <c r="B9" s="332" t="s">
        <v>44</v>
      </c>
      <c r="C9" s="326">
        <v>26</v>
      </c>
      <c r="D9" s="330" t="s">
        <v>194</v>
      </c>
    </row>
    <row r="10" spans="1:4" x14ac:dyDescent="0.2">
      <c r="A10" s="326">
        <v>40</v>
      </c>
      <c r="B10" s="332" t="s">
        <v>46</v>
      </c>
      <c r="C10" s="326">
        <v>30</v>
      </c>
      <c r="D10" s="332" t="s">
        <v>41</v>
      </c>
    </row>
    <row r="11" spans="1:4" x14ac:dyDescent="0.2">
      <c r="A11" s="326">
        <v>50</v>
      </c>
      <c r="B11" s="332" t="s">
        <v>56</v>
      </c>
      <c r="C11" s="326">
        <v>31</v>
      </c>
      <c r="D11" s="332" t="s">
        <v>153</v>
      </c>
    </row>
    <row r="12" spans="1:4" x14ac:dyDescent="0.2">
      <c r="A12" s="326">
        <v>60</v>
      </c>
      <c r="B12" s="332" t="s">
        <v>60</v>
      </c>
      <c r="C12" s="326">
        <v>40</v>
      </c>
      <c r="D12" s="330" t="s">
        <v>46</v>
      </c>
    </row>
    <row r="13" spans="1:4" x14ac:dyDescent="0.2">
      <c r="A13" s="326">
        <v>70</v>
      </c>
      <c r="B13" s="331" t="s">
        <v>197</v>
      </c>
      <c r="C13" s="326">
        <v>41</v>
      </c>
      <c r="D13" s="332" t="s">
        <v>49</v>
      </c>
    </row>
    <row r="14" spans="1:4" x14ac:dyDescent="0.2">
      <c r="C14" s="326">
        <v>42</v>
      </c>
      <c r="D14" s="330" t="s">
        <v>51</v>
      </c>
    </row>
    <row r="15" spans="1:4" x14ac:dyDescent="0.2">
      <c r="C15" s="326">
        <v>43</v>
      </c>
      <c r="D15" s="332" t="s">
        <v>53</v>
      </c>
    </row>
    <row r="16" spans="1:4" x14ac:dyDescent="0.2">
      <c r="C16" s="326">
        <v>50</v>
      </c>
      <c r="D16" s="332" t="s">
        <v>58</v>
      </c>
    </row>
    <row r="17" spans="3:4" x14ac:dyDescent="0.2">
      <c r="C17" s="326">
        <v>60</v>
      </c>
      <c r="D17" s="330" t="s">
        <v>62</v>
      </c>
    </row>
    <row r="18" spans="3:4" x14ac:dyDescent="0.2">
      <c r="C18" s="326">
        <v>70</v>
      </c>
      <c r="D18" s="331" t="s">
        <v>197</v>
      </c>
    </row>
  </sheetData>
  <sheetProtection algorithmName="SHA-512" hashValue="hh5RNXjhyytXG85nGitR0X+Ik1ZhrC3iSg833MpBMo0hz5lPs0CLfRxXJaD3TspC49nqfUoJDucNpNgjsVSPeA==" saltValue="EWn9Njv5Hxbo88Mx9fSw6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F22"/>
  <sheetViews>
    <sheetView workbookViewId="0"/>
  </sheetViews>
  <sheetFormatPr baseColWidth="10" defaultRowHeight="15" x14ac:dyDescent="0.2"/>
  <cols>
    <col min="1" max="1" width="6.6640625" style="47" customWidth="1"/>
    <col min="2" max="2" width="37" style="51" customWidth="1"/>
    <col min="3" max="4" width="13.6640625" style="47" customWidth="1"/>
    <col min="5" max="5" width="13.6640625" style="51" customWidth="1"/>
    <col min="6" max="6" width="13.6640625" style="47" customWidth="1"/>
    <col min="7" max="16384" width="10.83203125" style="47"/>
  </cols>
  <sheetData>
    <row r="1" spans="1:6" x14ac:dyDescent="0.2">
      <c r="A1" s="102"/>
      <c r="B1" s="50"/>
      <c r="C1" s="48" t="s">
        <v>17</v>
      </c>
      <c r="D1" s="48" t="s">
        <v>80</v>
      </c>
      <c r="E1" s="48" t="s">
        <v>81</v>
      </c>
      <c r="F1" s="49" t="s">
        <v>18</v>
      </c>
    </row>
    <row r="2" spans="1:6" x14ac:dyDescent="0.2">
      <c r="A2" s="103" t="s">
        <v>97</v>
      </c>
      <c r="B2" s="104" t="s">
        <v>128</v>
      </c>
      <c r="C2" s="104">
        <f>SUM(D2:F2)</f>
        <v>0</v>
      </c>
      <c r="D2" s="104">
        <f>'Livre de banque'!Q23</f>
        <v>0</v>
      </c>
      <c r="E2" s="104">
        <f>'COMPTE EPARGNE'!S160</f>
        <v>0</v>
      </c>
      <c r="F2" s="104">
        <f>'Livre de caisse'!S160</f>
        <v>0</v>
      </c>
    </row>
    <row r="3" spans="1:6" x14ac:dyDescent="0.2">
      <c r="A3" s="103" t="s">
        <v>98</v>
      </c>
      <c r="B3" s="104" t="s">
        <v>132</v>
      </c>
      <c r="C3" s="104">
        <f>SUM(D3:F3)</f>
        <v>0</v>
      </c>
      <c r="D3" s="104">
        <f>'Livre de banque'!T23+'Livre de banque'!U23+'Livre de banque'!V23+'Livre de banque'!R23+'Livre de banque'!S23</f>
        <v>0</v>
      </c>
      <c r="E3" s="104">
        <f>'COMPTE EPARGNE'!T160+'COMPTE EPARGNE'!V160+'COMPTE EPARGNE'!W160+'COMPTE EPARGNE'!X160+'COMPTE EPARGNE'!U162</f>
        <v>0</v>
      </c>
      <c r="F3" s="104">
        <f>'Livre de caisse'!V160+'Livre de caisse'!W160+'Livre de caisse'!X160+'Livre de caisse'!T160+'Livre de caisse'!T162</f>
        <v>0</v>
      </c>
    </row>
    <row r="4" spans="1:6" x14ac:dyDescent="0.2">
      <c r="A4" s="103" t="s">
        <v>99</v>
      </c>
      <c r="B4" s="104" t="s">
        <v>129</v>
      </c>
      <c r="C4" s="104">
        <f t="shared" ref="C4:C18" si="0">SUM(D4:F4)</f>
        <v>0</v>
      </c>
      <c r="D4" s="104">
        <f>'Livre de banque'!W23</f>
        <v>0</v>
      </c>
      <c r="E4" s="104">
        <f>'COMPTE EPARGNE'!Y160</f>
        <v>0</v>
      </c>
      <c r="F4" s="104">
        <f>'Livre de caisse'!Y160</f>
        <v>0</v>
      </c>
    </row>
    <row r="5" spans="1:6" x14ac:dyDescent="0.2">
      <c r="A5" s="103" t="s">
        <v>103</v>
      </c>
      <c r="B5" s="104" t="s">
        <v>105</v>
      </c>
      <c r="C5" s="104">
        <f t="shared" si="0"/>
        <v>0</v>
      </c>
      <c r="D5" s="104">
        <f>'Livre de banque'!X23</f>
        <v>0</v>
      </c>
      <c r="E5" s="104">
        <f>'COMPTE EPARGNE'!Z160</f>
        <v>0</v>
      </c>
      <c r="F5" s="104">
        <f>'Livre de caisse'!Z160</f>
        <v>0</v>
      </c>
    </row>
    <row r="6" spans="1:6" x14ac:dyDescent="0.2">
      <c r="A6" s="103" t="s">
        <v>100</v>
      </c>
      <c r="B6" s="104" t="s">
        <v>106</v>
      </c>
      <c r="C6" s="104">
        <f t="shared" si="0"/>
        <v>0</v>
      </c>
      <c r="D6" s="104">
        <f>'Livre de banque'!Y23</f>
        <v>0</v>
      </c>
      <c r="E6" s="104">
        <f>'COMPTE EPARGNE'!AA160</f>
        <v>0</v>
      </c>
      <c r="F6" s="104">
        <f>'Livre de caisse'!AA160</f>
        <v>0</v>
      </c>
    </row>
    <row r="7" spans="1:6" x14ac:dyDescent="0.2">
      <c r="A7" s="103" t="s">
        <v>101</v>
      </c>
      <c r="B7" s="104" t="s">
        <v>107</v>
      </c>
      <c r="C7" s="104">
        <f t="shared" si="0"/>
        <v>0</v>
      </c>
      <c r="D7" s="104">
        <f>'Livre de banque'!Z23</f>
        <v>0</v>
      </c>
      <c r="E7" s="104">
        <f>'COMPTE EPARGNE'!AB160</f>
        <v>0</v>
      </c>
      <c r="F7" s="104">
        <f>'Livre de caisse'!AB160</f>
        <v>0</v>
      </c>
    </row>
    <row r="8" spans="1:6" x14ac:dyDescent="0.2">
      <c r="A8" s="103" t="s">
        <v>102</v>
      </c>
      <c r="B8" s="104" t="s">
        <v>108</v>
      </c>
      <c r="C8" s="104">
        <f t="shared" si="0"/>
        <v>0</v>
      </c>
      <c r="D8" s="104">
        <f>'Livre de banque'!AA23</f>
        <v>0</v>
      </c>
      <c r="E8" s="104">
        <f>'COMPTE EPARGNE'!AC160</f>
        <v>0</v>
      </c>
      <c r="F8" s="104">
        <f>'Livre de caisse'!AC160</f>
        <v>0</v>
      </c>
    </row>
    <row r="9" spans="1:6" s="107" customFormat="1" x14ac:dyDescent="0.2">
      <c r="A9" s="105" t="s">
        <v>109</v>
      </c>
      <c r="B9" s="106" t="s">
        <v>119</v>
      </c>
      <c r="C9" s="106">
        <f t="shared" si="0"/>
        <v>0</v>
      </c>
      <c r="D9" s="106">
        <f>'Livre de banque'!AC23</f>
        <v>0</v>
      </c>
      <c r="E9" s="106">
        <f>'COMPTE EPARGNE'!AE160</f>
        <v>0</v>
      </c>
      <c r="F9" s="106">
        <f>'Livre de caisse'!AE160</f>
        <v>0</v>
      </c>
    </row>
    <row r="10" spans="1:6" s="107" customFormat="1" x14ac:dyDescent="0.2">
      <c r="A10" s="105" t="s">
        <v>110</v>
      </c>
      <c r="B10" s="106" t="s">
        <v>130</v>
      </c>
      <c r="C10" s="106">
        <f t="shared" si="0"/>
        <v>0</v>
      </c>
      <c r="D10" s="106">
        <f>'Livre de banque'!AD23</f>
        <v>0</v>
      </c>
      <c r="E10" s="106">
        <f>'COMPTE EPARGNE'!AF160</f>
        <v>0</v>
      </c>
      <c r="F10" s="106">
        <f>'Livre de caisse'!AF160</f>
        <v>0</v>
      </c>
    </row>
    <row r="11" spans="1:6" s="107" customFormat="1" x14ac:dyDescent="0.2">
      <c r="A11" s="105" t="s">
        <v>111</v>
      </c>
      <c r="B11" s="106" t="s">
        <v>131</v>
      </c>
      <c r="C11" s="106">
        <f t="shared" si="0"/>
        <v>0</v>
      </c>
      <c r="D11" s="106">
        <f>'Livre de banque'!AE23+'Livre de banque'!AF23+'Livre de banque'!AG23+'Livre de banque'!AH23+'Livre de banque'!AI23+'Livre de banque'!AJ23</f>
        <v>0</v>
      </c>
      <c r="E11" s="106">
        <f>'COMPTE EPARGNE'!AG160+'COMPTE EPARGNE'!AH160+'COMPTE EPARGNE'!AI160+'COMPTE EPARGNE'!AJ160+'COMPTE EPARGNE'!AK160+'COMPTE EPARGNE'!AL160</f>
        <v>0</v>
      </c>
      <c r="F11" s="106">
        <f>'Livre de caisse'!AG160+'Livre de caisse'!AH160+'Livre de caisse'!AI160+'Livre de caisse'!AJ160+'Livre de caisse'!AK160+'Livre de caisse'!AL160</f>
        <v>0</v>
      </c>
    </row>
    <row r="12" spans="1:6" s="107" customFormat="1" x14ac:dyDescent="0.2">
      <c r="A12" s="105" t="s">
        <v>112</v>
      </c>
      <c r="B12" s="106" t="s">
        <v>121</v>
      </c>
      <c r="C12" s="106">
        <f>SUM(D12:F12)</f>
        <v>0</v>
      </c>
      <c r="D12" s="106">
        <f>'Livre de banque'!AK23</f>
        <v>0</v>
      </c>
      <c r="E12" s="106">
        <f>'COMPTE EPARGNE'!AM160</f>
        <v>0</v>
      </c>
      <c r="F12" s="106">
        <f>'Livre de caisse'!AM160</f>
        <v>0</v>
      </c>
    </row>
    <row r="13" spans="1:6" s="107" customFormat="1" x14ac:dyDescent="0.2">
      <c r="A13" s="105" t="s">
        <v>150</v>
      </c>
      <c r="B13" s="106" t="s">
        <v>151</v>
      </c>
      <c r="C13" s="106">
        <f>SUM(D13:F13)</f>
        <v>0</v>
      </c>
      <c r="D13" s="106">
        <f>'Livre de banque'!AL23</f>
        <v>0</v>
      </c>
      <c r="E13" s="106">
        <f>'COMPTE EPARGNE'!AN160</f>
        <v>0</v>
      </c>
      <c r="F13" s="106">
        <f>'Livre de caisse'!AN160</f>
        <v>0</v>
      </c>
    </row>
    <row r="14" spans="1:6" s="107" customFormat="1" x14ac:dyDescent="0.2">
      <c r="A14" s="105" t="s">
        <v>113</v>
      </c>
      <c r="B14" s="106" t="s">
        <v>106</v>
      </c>
      <c r="C14" s="106">
        <f t="shared" si="0"/>
        <v>0</v>
      </c>
      <c r="D14" s="106">
        <f>'Livre de banque'!AM23</f>
        <v>0</v>
      </c>
      <c r="E14" s="106">
        <f>'COMPTE EPARGNE'!AO160</f>
        <v>0</v>
      </c>
      <c r="F14" s="106">
        <f>'Livre de caisse'!AO160</f>
        <v>0</v>
      </c>
    </row>
    <row r="15" spans="1:6" s="107" customFormat="1" x14ac:dyDescent="0.2">
      <c r="A15" s="105" t="s">
        <v>114</v>
      </c>
      <c r="B15" s="106" t="s">
        <v>122</v>
      </c>
      <c r="C15" s="106">
        <f t="shared" si="0"/>
        <v>0</v>
      </c>
      <c r="D15" s="106">
        <f>'Livre de banque'!AN23</f>
        <v>0</v>
      </c>
      <c r="E15" s="106">
        <f>'COMPTE EPARGNE'!AP160</f>
        <v>0</v>
      </c>
      <c r="F15" s="106">
        <f>'Livre de caisse'!AP160</f>
        <v>0</v>
      </c>
    </row>
    <row r="16" spans="1:6" s="107" customFormat="1" x14ac:dyDescent="0.2">
      <c r="A16" s="105" t="s">
        <v>115</v>
      </c>
      <c r="B16" s="106" t="s">
        <v>123</v>
      </c>
      <c r="C16" s="106">
        <f t="shared" si="0"/>
        <v>0</v>
      </c>
      <c r="D16" s="106">
        <f>'Livre de banque'!AO23</f>
        <v>0</v>
      </c>
      <c r="E16" s="106">
        <f>'COMPTE EPARGNE'!AQ160</f>
        <v>0</v>
      </c>
      <c r="F16" s="106">
        <f>'Livre de caisse'!AQ160</f>
        <v>0</v>
      </c>
    </row>
    <row r="17" spans="1:6" s="107" customFormat="1" x14ac:dyDescent="0.2">
      <c r="A17" s="105" t="s">
        <v>116</v>
      </c>
      <c r="B17" s="106" t="s">
        <v>124</v>
      </c>
      <c r="C17" s="106">
        <f t="shared" si="0"/>
        <v>0</v>
      </c>
      <c r="D17" s="106">
        <f>'Livre de banque'!AP23</f>
        <v>0</v>
      </c>
      <c r="E17" s="106">
        <f>'COMPTE EPARGNE'!AR160</f>
        <v>0</v>
      </c>
      <c r="F17" s="106">
        <f>'Livre de caisse'!AR160</f>
        <v>0</v>
      </c>
    </row>
    <row r="18" spans="1:6" s="107" customFormat="1" x14ac:dyDescent="0.2">
      <c r="A18" s="105" t="s">
        <v>117</v>
      </c>
      <c r="B18" s="106" t="s">
        <v>125</v>
      </c>
      <c r="C18" s="106">
        <f t="shared" si="0"/>
        <v>0</v>
      </c>
      <c r="D18" s="106">
        <f>'Livre de banque'!AQ23</f>
        <v>0</v>
      </c>
      <c r="E18" s="106">
        <f>'COMPTE EPARGNE'!AS160</f>
        <v>0</v>
      </c>
      <c r="F18" s="106">
        <f>'Livre de caisse'!AS160</f>
        <v>0</v>
      </c>
    </row>
    <row r="19" spans="1:6" s="107" customFormat="1" x14ac:dyDescent="0.2">
      <c r="A19" s="105" t="s">
        <v>118</v>
      </c>
      <c r="B19" s="106" t="s">
        <v>13</v>
      </c>
      <c r="C19" s="106">
        <f>SUM(D19:F19)</f>
        <v>0</v>
      </c>
      <c r="D19" s="106">
        <f>'Livre de banque'!AR23</f>
        <v>0</v>
      </c>
      <c r="E19" s="106">
        <f>'COMPTE EPARGNE'!AT160</f>
        <v>0</v>
      </c>
      <c r="F19" s="106">
        <f>'Livre de caisse'!AT160</f>
        <v>0</v>
      </c>
    </row>
    <row r="21" spans="1:6" x14ac:dyDescent="0.2">
      <c r="B21" s="50" t="s">
        <v>83</v>
      </c>
      <c r="C21" s="50">
        <f>SUM(C2:C8)</f>
        <v>0</v>
      </c>
    </row>
    <row r="22" spans="1:6" x14ac:dyDescent="0.2">
      <c r="B22" s="50" t="s">
        <v>82</v>
      </c>
      <c r="C22" s="50">
        <f>SUM(C9:C19)</f>
        <v>0</v>
      </c>
    </row>
  </sheetData>
  <sheetProtection algorithmName="SHA-512" hashValue="qiXY8JlU85kSqpjgZPQmOjkqiMpYEWcT+qpQK4r4MdvyUTazIatQZLRrFqonypNRYvYiS9gzgwjUcfG5jt78ew==" saltValue="yWgjzpaOtpwxLrEUbX5pHg==" spinCount="100000" sheet="1" objects="1" scenarios="1"/>
  <pageMargins left="0.7" right="0.7" top="0.75" bottom="0.75" header="0.3" footer="0.3"/>
  <pageSetup paperSize="9" scale="4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"/>
  <sheetViews>
    <sheetView workbookViewId="0"/>
  </sheetViews>
  <sheetFormatPr baseColWidth="10" defaultRowHeight="16" x14ac:dyDescent="0.2"/>
  <sheetData/>
  <sheetProtection algorithmName="SHA-512" hashValue="oxvABlg2QwIrm54R7Nbeatb8BtQW0cGUky8jiZeta87BosMgZsDbG60fjY/2LydqpjFwPPG6OsNdmxaswMzfOQ==" saltValue="HyOT7VemEXNNp2L1zKXQhg==" spinCount="100000" sheet="1"/>
  <pageMargins left="0.7" right="0.7" top="0.75" bottom="0.75" header="0.3" footer="0.3"/>
  <pageSetup paperSize="9" scale="60"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C1:AS33"/>
  <sheetViews>
    <sheetView workbookViewId="0"/>
  </sheetViews>
  <sheetFormatPr baseColWidth="10" defaultRowHeight="16" x14ac:dyDescent="0.2"/>
  <cols>
    <col min="1" max="1" width="3.1640625" style="7" customWidth="1"/>
    <col min="2" max="2" width="4.33203125" style="7" customWidth="1"/>
    <col min="3" max="3" width="10" style="7" customWidth="1"/>
    <col min="4" max="4" width="14.1640625" style="7" customWidth="1"/>
    <col min="5" max="5" width="4.83203125" style="7" customWidth="1"/>
    <col min="6" max="6" width="4.83203125" style="17" customWidth="1"/>
    <col min="7" max="7" width="14.33203125" style="7" customWidth="1"/>
    <col min="8" max="8" width="16" style="7" customWidth="1"/>
    <col min="9" max="9" width="24.6640625" style="24" bestFit="1" customWidth="1"/>
    <col min="10" max="10" width="24.6640625" style="7" customWidth="1"/>
    <col min="11" max="11" width="14.33203125" style="7" customWidth="1"/>
    <col min="12" max="13" width="16.83203125" style="7" customWidth="1"/>
    <col min="14" max="14" width="16.83203125" style="45" customWidth="1"/>
    <col min="15" max="15" width="16.83203125" style="46" customWidth="1"/>
    <col min="16" max="16" width="3" style="7" customWidth="1"/>
    <col min="17" max="19" width="13" style="268" customWidth="1"/>
    <col min="20" max="22" width="15.33203125" style="268" customWidth="1"/>
    <col min="23" max="27" width="13" style="268" customWidth="1"/>
    <col min="28" max="28" width="5.5" style="7" customWidth="1"/>
    <col min="29" max="44" width="13" style="46" customWidth="1"/>
    <col min="45" max="45" width="4.1640625" style="7" customWidth="1"/>
    <col min="46" max="16384" width="10.83203125" style="7"/>
  </cols>
  <sheetData>
    <row r="1" spans="3:44" x14ac:dyDescent="0.2">
      <c r="Q1" s="262" t="s">
        <v>97</v>
      </c>
      <c r="R1" s="262" t="s">
        <v>160</v>
      </c>
      <c r="S1" s="262" t="s">
        <v>161</v>
      </c>
      <c r="T1" s="262" t="s">
        <v>162</v>
      </c>
      <c r="U1" s="262" t="s">
        <v>163</v>
      </c>
      <c r="V1" s="262" t="s">
        <v>177</v>
      </c>
      <c r="W1" s="262" t="s">
        <v>99</v>
      </c>
      <c r="X1" s="262" t="s">
        <v>103</v>
      </c>
      <c r="Y1" s="262" t="s">
        <v>100</v>
      </c>
      <c r="Z1" s="262" t="s">
        <v>101</v>
      </c>
      <c r="AA1" s="262" t="s">
        <v>102</v>
      </c>
      <c r="AC1" s="79" t="s">
        <v>109</v>
      </c>
      <c r="AD1" s="79" t="s">
        <v>110</v>
      </c>
      <c r="AE1" s="79" t="s">
        <v>167</v>
      </c>
      <c r="AF1" s="79" t="s">
        <v>168</v>
      </c>
      <c r="AG1" s="79" t="s">
        <v>169</v>
      </c>
      <c r="AH1" s="79" t="s">
        <v>170</v>
      </c>
      <c r="AI1" s="79" t="s">
        <v>179</v>
      </c>
      <c r="AJ1" s="324"/>
      <c r="AK1" s="79" t="s">
        <v>112</v>
      </c>
      <c r="AL1" s="272" t="s">
        <v>150</v>
      </c>
      <c r="AM1" s="79" t="s">
        <v>113</v>
      </c>
      <c r="AN1" s="79" t="s">
        <v>114</v>
      </c>
      <c r="AO1" s="79" t="s">
        <v>115</v>
      </c>
      <c r="AP1" s="79" t="s">
        <v>116</v>
      </c>
      <c r="AQ1" s="79" t="s">
        <v>117</v>
      </c>
      <c r="AR1" s="79" t="s">
        <v>118</v>
      </c>
    </row>
    <row r="2" spans="3:44" ht="25" customHeight="1" x14ac:dyDescent="0.2">
      <c r="C2" s="16"/>
      <c r="I2" s="18"/>
      <c r="J2" s="19"/>
      <c r="K2" s="19"/>
      <c r="L2" s="19"/>
      <c r="M2" s="19"/>
      <c r="N2" s="366" t="s">
        <v>21</v>
      </c>
      <c r="O2" s="367"/>
      <c r="Q2" s="364" t="s">
        <v>15</v>
      </c>
      <c r="R2" s="364" t="s">
        <v>154</v>
      </c>
      <c r="S2" s="364" t="s">
        <v>94</v>
      </c>
      <c r="T2" s="364" t="s">
        <v>94</v>
      </c>
      <c r="U2" s="364" t="s">
        <v>95</v>
      </c>
      <c r="V2" s="364" t="s">
        <v>19</v>
      </c>
      <c r="W2" s="364" t="s">
        <v>104</v>
      </c>
      <c r="X2" s="364" t="s">
        <v>105</v>
      </c>
      <c r="Y2" s="364" t="s">
        <v>106</v>
      </c>
      <c r="Z2" s="364" t="s">
        <v>107</v>
      </c>
      <c r="AA2" s="364" t="s">
        <v>108</v>
      </c>
      <c r="AC2" s="365" t="s">
        <v>119</v>
      </c>
      <c r="AD2" s="365" t="s">
        <v>14</v>
      </c>
      <c r="AE2" s="365" t="s">
        <v>93</v>
      </c>
      <c r="AF2" s="365" t="s">
        <v>93</v>
      </c>
      <c r="AG2" s="365" t="s">
        <v>92</v>
      </c>
      <c r="AH2" s="365" t="s">
        <v>20</v>
      </c>
      <c r="AI2" s="365" t="s">
        <v>120</v>
      </c>
      <c r="AJ2" s="365" t="s">
        <v>195</v>
      </c>
      <c r="AK2" s="365" t="s">
        <v>121</v>
      </c>
      <c r="AL2" s="365" t="s">
        <v>151</v>
      </c>
      <c r="AM2" s="362" t="s">
        <v>106</v>
      </c>
      <c r="AN2" s="362" t="s">
        <v>122</v>
      </c>
      <c r="AO2" s="362" t="s">
        <v>123</v>
      </c>
      <c r="AP2" s="362" t="s">
        <v>124</v>
      </c>
      <c r="AQ2" s="362" t="s">
        <v>125</v>
      </c>
      <c r="AR2" s="362" t="s">
        <v>13</v>
      </c>
    </row>
    <row r="3" spans="3:44" ht="19" x14ac:dyDescent="0.2">
      <c r="C3" s="363" t="s">
        <v>135</v>
      </c>
      <c r="D3" s="363"/>
      <c r="E3" s="21"/>
      <c r="F3" s="20"/>
      <c r="G3" s="361" t="str">
        <f>'RELEVE COMPTABLE ANNEE'!N2</f>
        <v>SECTION N°</v>
      </c>
      <c r="H3" s="361"/>
      <c r="I3" s="234">
        <f>'RELEVE COMPTABLE ANNEE'!O2</f>
        <v>0</v>
      </c>
      <c r="J3" s="21"/>
      <c r="N3" s="368"/>
      <c r="O3" s="369"/>
      <c r="Q3" s="364"/>
      <c r="R3" s="364"/>
      <c r="S3" s="364"/>
      <c r="T3" s="364"/>
      <c r="U3" s="364"/>
      <c r="V3" s="364"/>
      <c r="W3" s="364"/>
      <c r="X3" s="364"/>
      <c r="Y3" s="364"/>
      <c r="Z3" s="364"/>
      <c r="AA3" s="364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2"/>
      <c r="AN3" s="362"/>
      <c r="AO3" s="362"/>
      <c r="AP3" s="362"/>
      <c r="AQ3" s="362"/>
      <c r="AR3" s="362"/>
    </row>
    <row r="4" spans="3:44" ht="19" x14ac:dyDescent="0.2">
      <c r="C4" s="21"/>
      <c r="D4" s="21"/>
      <c r="E4" s="21"/>
      <c r="F4" s="20"/>
      <c r="G4" s="21"/>
      <c r="H4" s="21"/>
      <c r="I4" s="22"/>
      <c r="J4" s="21"/>
      <c r="N4" s="368"/>
      <c r="O4" s="369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C4" s="365"/>
      <c r="AD4" s="365"/>
      <c r="AE4" s="365"/>
      <c r="AF4" s="365"/>
      <c r="AG4" s="365"/>
      <c r="AH4" s="365"/>
      <c r="AI4" s="365"/>
      <c r="AJ4" s="365"/>
      <c r="AK4" s="365"/>
      <c r="AL4" s="365"/>
      <c r="AM4" s="362"/>
      <c r="AN4" s="362"/>
      <c r="AO4" s="362"/>
      <c r="AP4" s="362"/>
      <c r="AQ4" s="362"/>
      <c r="AR4" s="362"/>
    </row>
    <row r="5" spans="3:44" ht="19" x14ac:dyDescent="0.2">
      <c r="C5" s="363" t="s">
        <v>1</v>
      </c>
      <c r="D5" s="363"/>
      <c r="E5" s="21"/>
      <c r="F5" s="20"/>
      <c r="G5" s="235">
        <v>43831</v>
      </c>
      <c r="H5" s="58" t="s">
        <v>148</v>
      </c>
      <c r="I5" s="235">
        <v>44196</v>
      </c>
      <c r="J5" s="232">
        <f>'RELEVE COMPTABLE ANNEE'!I1</f>
        <v>2024</v>
      </c>
      <c r="N5" s="368"/>
      <c r="O5" s="369"/>
      <c r="Q5" s="364"/>
      <c r="R5" s="364"/>
      <c r="S5" s="364"/>
      <c r="T5" s="364"/>
      <c r="U5" s="364"/>
      <c r="V5" s="364"/>
      <c r="W5" s="364"/>
      <c r="X5" s="364"/>
      <c r="Y5" s="364"/>
      <c r="Z5" s="364"/>
      <c r="AA5" s="364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2"/>
      <c r="AN5" s="362"/>
      <c r="AO5" s="362"/>
      <c r="AP5" s="362"/>
      <c r="AQ5" s="362"/>
      <c r="AR5" s="362"/>
    </row>
    <row r="6" spans="3:44" ht="19" x14ac:dyDescent="0.2">
      <c r="C6" s="21"/>
      <c r="D6" s="21"/>
      <c r="E6" s="21"/>
      <c r="F6" s="20"/>
      <c r="G6" s="21"/>
      <c r="H6" s="21"/>
      <c r="I6" s="22"/>
      <c r="J6" s="21"/>
      <c r="N6" s="368"/>
      <c r="O6" s="369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C6" s="365"/>
      <c r="AD6" s="365"/>
      <c r="AE6" s="365"/>
      <c r="AF6" s="365"/>
      <c r="AG6" s="365"/>
      <c r="AH6" s="365"/>
      <c r="AI6" s="365"/>
      <c r="AJ6" s="365"/>
      <c r="AK6" s="365"/>
      <c r="AL6" s="365"/>
      <c r="AM6" s="362"/>
      <c r="AN6" s="362"/>
      <c r="AO6" s="362"/>
      <c r="AP6" s="362"/>
      <c r="AQ6" s="362"/>
      <c r="AR6" s="362"/>
    </row>
    <row r="7" spans="3:44" ht="39" customHeight="1" x14ac:dyDescent="0.2">
      <c r="C7" s="23"/>
      <c r="N7" s="370"/>
      <c r="O7" s="371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C7" s="365"/>
      <c r="AD7" s="365"/>
      <c r="AE7" s="365"/>
      <c r="AF7" s="365"/>
      <c r="AG7" s="365"/>
      <c r="AH7" s="365"/>
      <c r="AI7" s="365"/>
      <c r="AJ7" s="365"/>
      <c r="AK7" s="365"/>
      <c r="AL7" s="365"/>
      <c r="AM7" s="362"/>
      <c r="AN7" s="362"/>
      <c r="AO7" s="362"/>
      <c r="AP7" s="362"/>
      <c r="AQ7" s="362"/>
      <c r="AR7" s="362"/>
    </row>
    <row r="8" spans="3:44" ht="46" customHeight="1" x14ac:dyDescent="0.2">
      <c r="C8" s="58"/>
      <c r="D8" s="58"/>
      <c r="E8" s="58"/>
      <c r="F8" s="25"/>
      <c r="G8" s="244" t="s">
        <v>6</v>
      </c>
      <c r="H8" s="30" t="s">
        <v>7</v>
      </c>
      <c r="I8" s="26" t="s">
        <v>5</v>
      </c>
      <c r="J8" s="58" t="s">
        <v>16</v>
      </c>
      <c r="K8" s="27" t="s">
        <v>3</v>
      </c>
      <c r="L8" s="28"/>
      <c r="M8" s="29"/>
      <c r="N8" s="244" t="s">
        <v>6</v>
      </c>
      <c r="O8" s="30" t="s">
        <v>7</v>
      </c>
      <c r="Q8" s="263"/>
      <c r="R8" s="263">
        <v>6</v>
      </c>
      <c r="S8" s="263">
        <v>25</v>
      </c>
      <c r="T8" s="245">
        <v>33</v>
      </c>
      <c r="U8" s="245">
        <v>33</v>
      </c>
      <c r="V8" s="245">
        <v>16.5</v>
      </c>
      <c r="W8" s="245"/>
      <c r="X8" s="245"/>
      <c r="Y8" s="245"/>
      <c r="Z8" s="245"/>
      <c r="AA8" s="245"/>
      <c r="AC8" s="79"/>
      <c r="AD8" s="79"/>
      <c r="AE8" s="15">
        <v>19</v>
      </c>
      <c r="AF8" s="34">
        <v>23.5</v>
      </c>
      <c r="AG8" s="34">
        <v>23.5</v>
      </c>
      <c r="AH8" s="34">
        <v>11.5</v>
      </c>
      <c r="AI8" s="34">
        <v>23.5</v>
      </c>
      <c r="AJ8" s="34">
        <v>11.5</v>
      </c>
      <c r="AK8" s="34"/>
      <c r="AL8" s="34"/>
      <c r="AM8" s="79"/>
      <c r="AN8" s="79"/>
      <c r="AO8" s="79"/>
      <c r="AP8" s="79"/>
      <c r="AQ8" s="79"/>
      <c r="AR8" s="79"/>
    </row>
    <row r="9" spans="3:44" ht="27" customHeight="1" x14ac:dyDescent="0.2">
      <c r="C9" s="31"/>
      <c r="D9" s="2"/>
      <c r="E9" s="2"/>
      <c r="F9" s="32"/>
      <c r="G9" s="261"/>
      <c r="H9" s="79"/>
      <c r="I9" s="31"/>
      <c r="J9" s="31" t="s">
        <v>4</v>
      </c>
      <c r="K9" s="6">
        <f>'RELEVE COMPTABLE ANNEE'!F37</f>
        <v>0</v>
      </c>
      <c r="L9" s="1"/>
      <c r="M9" s="33"/>
      <c r="N9" s="245"/>
      <c r="O9" s="15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40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</row>
    <row r="10" spans="3:44" ht="27" customHeight="1" x14ac:dyDescent="0.2">
      <c r="C10" s="2"/>
      <c r="D10" s="233">
        <v>43831</v>
      </c>
      <c r="E10" s="2"/>
      <c r="F10" s="32"/>
      <c r="G10" s="282">
        <f>'Livre de banque janvier'!G160</f>
        <v>0</v>
      </c>
      <c r="H10" s="283">
        <f>'Livre de banque janvier'!H160</f>
        <v>0</v>
      </c>
      <c r="I10" s="284">
        <f>'Livre de banque janvier'!K160</f>
        <v>0</v>
      </c>
      <c r="J10" s="284">
        <f>'Livre de banque janvier'!L160</f>
        <v>0</v>
      </c>
      <c r="K10" s="284">
        <f>'Livre de banque janvier'!M160</f>
        <v>0</v>
      </c>
      <c r="L10" s="284">
        <f>'Livre de banque janvier'!N160</f>
        <v>0</v>
      </c>
      <c r="M10" s="284">
        <f>'Livre de banque janvier'!O160</f>
        <v>0</v>
      </c>
      <c r="N10" s="282">
        <f>'Livre de banque janvier'!P160</f>
        <v>0</v>
      </c>
      <c r="O10" s="283">
        <f>'Livre de banque janvier'!Q160</f>
        <v>0</v>
      </c>
      <c r="Q10" s="289">
        <f>'Livre de banque janvier'!S160</f>
        <v>0</v>
      </c>
      <c r="R10" s="289">
        <f>'Livre de banque janvier'!T160</f>
        <v>0</v>
      </c>
      <c r="S10" s="289">
        <f>'Livre de banque janvier'!U160</f>
        <v>0</v>
      </c>
      <c r="T10" s="289">
        <f>'Livre de banque janvier'!V160</f>
        <v>0</v>
      </c>
      <c r="U10" s="289">
        <f>'Livre de banque janvier'!W160</f>
        <v>0</v>
      </c>
      <c r="V10" s="289">
        <f>'Livre de banque janvier'!X160</f>
        <v>0</v>
      </c>
      <c r="W10" s="289">
        <f>'Livre de banque janvier'!Y160</f>
        <v>0</v>
      </c>
      <c r="X10" s="289">
        <f>'Livre de banque janvier'!Z160</f>
        <v>0</v>
      </c>
      <c r="Y10" s="289">
        <f>'Livre de banque janvier'!AA160</f>
        <v>0</v>
      </c>
      <c r="Z10" s="289">
        <f>'Livre de banque janvier'!AB160</f>
        <v>0</v>
      </c>
      <c r="AA10" s="289">
        <f>'Livre de banque janvier'!AC160</f>
        <v>0</v>
      </c>
      <c r="AB10" s="40"/>
      <c r="AC10" s="290">
        <f>'Livre de banque janvier'!AE160</f>
        <v>0</v>
      </c>
      <c r="AD10" s="290">
        <f>'Livre de banque janvier'!AF160</f>
        <v>0</v>
      </c>
      <c r="AE10" s="290">
        <f>'Livre de banque janvier'!AG160</f>
        <v>0</v>
      </c>
      <c r="AF10" s="290">
        <f>'Livre de banque janvier'!AH160</f>
        <v>0</v>
      </c>
      <c r="AG10" s="290">
        <f>'Livre de banque janvier'!AI160</f>
        <v>0</v>
      </c>
      <c r="AH10" s="290">
        <f>'Livre de banque janvier'!AJ160</f>
        <v>0</v>
      </c>
      <c r="AI10" s="290">
        <f>'Livre de banque janvier'!AK160</f>
        <v>0</v>
      </c>
      <c r="AJ10" s="290">
        <f>'Livre de banque janvier'!AL160</f>
        <v>0</v>
      </c>
      <c r="AK10" s="290">
        <f>'Livre de banque janvier'!AM160</f>
        <v>0</v>
      </c>
      <c r="AL10" s="290">
        <f>'Livre de banque janvier'!AN160</f>
        <v>0</v>
      </c>
      <c r="AM10" s="290">
        <f>'Livre de banque janvier'!AO160</f>
        <v>0</v>
      </c>
      <c r="AN10" s="290">
        <f>'Livre de banque janvier'!AP160</f>
        <v>0</v>
      </c>
      <c r="AO10" s="290">
        <f>'Livre de banque janvier'!AQ160</f>
        <v>0</v>
      </c>
      <c r="AP10" s="290">
        <f>'Livre de banque janvier'!AR160</f>
        <v>0</v>
      </c>
      <c r="AQ10" s="290">
        <f>'Livre de banque janvier'!AS160</f>
        <v>0</v>
      </c>
      <c r="AR10" s="290">
        <f>'Livre de banque janvier'!AT160</f>
        <v>0</v>
      </c>
    </row>
    <row r="11" spans="3:44" ht="27" customHeight="1" x14ac:dyDescent="0.2">
      <c r="C11" s="2"/>
      <c r="D11" s="233">
        <v>43863</v>
      </c>
      <c r="E11" s="2"/>
      <c r="F11" s="32"/>
      <c r="G11" s="282">
        <f>'Livre de banque février'!G160</f>
        <v>0</v>
      </c>
      <c r="H11" s="283">
        <f>'Livre de banque février'!H160</f>
        <v>0</v>
      </c>
      <c r="I11" s="284">
        <f>'Livre de banque février'!K160</f>
        <v>0</v>
      </c>
      <c r="J11" s="284">
        <f>'Livre de banque février'!L160</f>
        <v>0</v>
      </c>
      <c r="K11" s="284">
        <f>'Livre de banque février'!M160</f>
        <v>0</v>
      </c>
      <c r="L11" s="284">
        <f>'Livre de banque février'!N160</f>
        <v>0</v>
      </c>
      <c r="M11" s="284">
        <f>'Livre de banque février'!O160</f>
        <v>0</v>
      </c>
      <c r="N11" s="282">
        <f>'Livre de banque février'!P160</f>
        <v>0</v>
      </c>
      <c r="O11" s="283">
        <f>'Livre de banque février'!Q160</f>
        <v>0</v>
      </c>
      <c r="Q11" s="289">
        <f>'Livre de banque février'!S160</f>
        <v>0</v>
      </c>
      <c r="R11" s="289">
        <f>'Livre de banque février'!T160</f>
        <v>0</v>
      </c>
      <c r="S11" s="289">
        <f>'Livre de banque février'!U160</f>
        <v>0</v>
      </c>
      <c r="T11" s="289">
        <f>'Livre de banque février'!V160</f>
        <v>0</v>
      </c>
      <c r="U11" s="289">
        <f>'Livre de banque février'!W160</f>
        <v>0</v>
      </c>
      <c r="V11" s="289">
        <f>'Livre de banque février'!X160</f>
        <v>0</v>
      </c>
      <c r="W11" s="289">
        <f>'Livre de banque février'!Y160</f>
        <v>0</v>
      </c>
      <c r="X11" s="289">
        <f>'Livre de banque février'!Z160</f>
        <v>0</v>
      </c>
      <c r="Y11" s="289">
        <f>'Livre de banque février'!AA160</f>
        <v>0</v>
      </c>
      <c r="Z11" s="289">
        <f>'Livre de banque février'!AB160</f>
        <v>0</v>
      </c>
      <c r="AA11" s="289">
        <f>'Livre de banque février'!AC160</f>
        <v>0</v>
      </c>
      <c r="AB11" s="40"/>
      <c r="AC11" s="290">
        <f>'Livre de banque février'!AE160</f>
        <v>0</v>
      </c>
      <c r="AD11" s="290">
        <f>'Livre de banque février'!AF160</f>
        <v>0</v>
      </c>
      <c r="AE11" s="290">
        <f>'Livre de banque février'!AG160</f>
        <v>0</v>
      </c>
      <c r="AF11" s="290">
        <f>'Livre de banque février'!AH160</f>
        <v>0</v>
      </c>
      <c r="AG11" s="290">
        <f>'Livre de banque février'!AI160</f>
        <v>0</v>
      </c>
      <c r="AH11" s="290">
        <f>'Livre de banque février'!AJ160</f>
        <v>0</v>
      </c>
      <c r="AI11" s="290">
        <f>'Livre de banque février'!AK160</f>
        <v>0</v>
      </c>
      <c r="AJ11" s="290">
        <f>'Livre de banque février'!AL160</f>
        <v>0</v>
      </c>
      <c r="AK11" s="290">
        <f>'Livre de banque février'!AM160</f>
        <v>0</v>
      </c>
      <c r="AL11" s="290">
        <f>'Livre de banque février'!AN160</f>
        <v>0</v>
      </c>
      <c r="AM11" s="290">
        <f>'Livre de banque février'!AO160</f>
        <v>0</v>
      </c>
      <c r="AN11" s="290">
        <f>'Livre de banque février'!AP160</f>
        <v>0</v>
      </c>
      <c r="AO11" s="290">
        <f>'Livre de banque février'!AQ160</f>
        <v>0</v>
      </c>
      <c r="AP11" s="290">
        <f>'Livre de banque février'!AR160</f>
        <v>0</v>
      </c>
      <c r="AQ11" s="290">
        <f>'Livre de banque février'!AS160</f>
        <v>0</v>
      </c>
      <c r="AR11" s="290">
        <f>'Livre de banque février'!AT160</f>
        <v>0</v>
      </c>
    </row>
    <row r="12" spans="3:44" ht="27" customHeight="1" x14ac:dyDescent="0.2">
      <c r="C12" s="2"/>
      <c r="D12" s="233">
        <v>43895</v>
      </c>
      <c r="E12" s="2"/>
      <c r="F12" s="32"/>
      <c r="G12" s="282">
        <f>'Livre de banque mars'!G160</f>
        <v>0</v>
      </c>
      <c r="H12" s="283">
        <f>'Livre de banque mars'!H160</f>
        <v>0</v>
      </c>
      <c r="I12" s="284">
        <f>'Livre de banque mars'!K160</f>
        <v>0</v>
      </c>
      <c r="J12" s="284">
        <f>'Livre de banque mars'!L160</f>
        <v>0</v>
      </c>
      <c r="K12" s="284">
        <f>'Livre de banque mars'!M160</f>
        <v>0</v>
      </c>
      <c r="L12" s="284">
        <f>'Livre de banque mars'!N160</f>
        <v>0</v>
      </c>
      <c r="M12" s="284">
        <f>'Livre de banque mars'!O160</f>
        <v>0</v>
      </c>
      <c r="N12" s="282">
        <f>'Livre de banque mars'!P160</f>
        <v>0</v>
      </c>
      <c r="O12" s="283">
        <f>'Livre de banque mars'!Q160</f>
        <v>0</v>
      </c>
      <c r="Q12" s="289">
        <f>'Livre de banque mars'!S160</f>
        <v>0</v>
      </c>
      <c r="R12" s="289">
        <f>'Livre de banque mars'!T160</f>
        <v>0</v>
      </c>
      <c r="S12" s="289">
        <f>'Livre de banque mars'!U160</f>
        <v>0</v>
      </c>
      <c r="T12" s="289">
        <f>'Livre de banque mars'!V160</f>
        <v>0</v>
      </c>
      <c r="U12" s="289">
        <f>'Livre de banque mars'!W160</f>
        <v>0</v>
      </c>
      <c r="V12" s="289">
        <f>'Livre de banque mars'!X160</f>
        <v>0</v>
      </c>
      <c r="W12" s="289">
        <f>'Livre de banque mars'!Y160</f>
        <v>0</v>
      </c>
      <c r="X12" s="289">
        <f>'Livre de banque mars'!Z160</f>
        <v>0</v>
      </c>
      <c r="Y12" s="289">
        <f>'Livre de banque mars'!AA160</f>
        <v>0</v>
      </c>
      <c r="Z12" s="289">
        <f>'Livre de banque mars'!AB160</f>
        <v>0</v>
      </c>
      <c r="AA12" s="289">
        <f>'Livre de banque mars'!AC160</f>
        <v>0</v>
      </c>
      <c r="AB12" s="40"/>
      <c r="AC12" s="290">
        <f>'Livre de banque mars'!AE160</f>
        <v>0</v>
      </c>
      <c r="AD12" s="290">
        <f>'Livre de banque mars'!AF160</f>
        <v>0</v>
      </c>
      <c r="AE12" s="290">
        <f>'Livre de banque mars'!AG160</f>
        <v>0</v>
      </c>
      <c r="AF12" s="290">
        <f>'Livre de banque mars'!AH160</f>
        <v>0</v>
      </c>
      <c r="AG12" s="290">
        <f>'Livre de banque mars'!AI160</f>
        <v>0</v>
      </c>
      <c r="AH12" s="290">
        <f>'Livre de banque mars'!AJ160</f>
        <v>0</v>
      </c>
      <c r="AI12" s="290">
        <f>'Livre de banque mars'!AK160</f>
        <v>0</v>
      </c>
      <c r="AJ12" s="290">
        <f>'Livre de banque mars'!AL160</f>
        <v>0</v>
      </c>
      <c r="AK12" s="290">
        <f>'Livre de banque mars'!AM160</f>
        <v>0</v>
      </c>
      <c r="AL12" s="290">
        <f>'Livre de banque mars'!AN160</f>
        <v>0</v>
      </c>
      <c r="AM12" s="290">
        <f>'Livre de banque mars'!AO160</f>
        <v>0</v>
      </c>
      <c r="AN12" s="290">
        <f>'Livre de banque mars'!AP160</f>
        <v>0</v>
      </c>
      <c r="AO12" s="290">
        <f>'Livre de banque mars'!AQ160</f>
        <v>0</v>
      </c>
      <c r="AP12" s="290">
        <f>'Livre de banque mars'!AR160</f>
        <v>0</v>
      </c>
      <c r="AQ12" s="290">
        <f>'Livre de banque mars'!AS160</f>
        <v>0</v>
      </c>
      <c r="AR12" s="290">
        <f>'Livre de banque mars'!AT160</f>
        <v>0</v>
      </c>
    </row>
    <row r="13" spans="3:44" ht="27" customHeight="1" x14ac:dyDescent="0.2">
      <c r="C13" s="2"/>
      <c r="D13" s="233">
        <v>43927</v>
      </c>
      <c r="E13" s="2"/>
      <c r="F13" s="32"/>
      <c r="G13" s="282">
        <f>'Livre de banque avril'!G160</f>
        <v>0</v>
      </c>
      <c r="H13" s="283">
        <f>'Livre de banque avril'!H160</f>
        <v>0</v>
      </c>
      <c r="I13" s="284">
        <f>'Livre de banque avril'!K160</f>
        <v>0</v>
      </c>
      <c r="J13" s="284">
        <f>'Livre de banque avril'!L160</f>
        <v>0</v>
      </c>
      <c r="K13" s="284">
        <f>'Livre de banque avril'!M160</f>
        <v>0</v>
      </c>
      <c r="L13" s="284">
        <f>'Livre de banque avril'!N160</f>
        <v>0</v>
      </c>
      <c r="M13" s="284">
        <f>'Livre de banque avril'!O160</f>
        <v>0</v>
      </c>
      <c r="N13" s="282">
        <f>'Livre de banque avril'!P160</f>
        <v>0</v>
      </c>
      <c r="O13" s="283">
        <f>'Livre de banque avril'!Q160</f>
        <v>0</v>
      </c>
      <c r="Q13" s="289">
        <f>'Livre de banque avril'!S160</f>
        <v>0</v>
      </c>
      <c r="R13" s="289">
        <f>'Livre de banque avril'!T160</f>
        <v>0</v>
      </c>
      <c r="S13" s="289">
        <f>'Livre de banque avril'!U160</f>
        <v>0</v>
      </c>
      <c r="T13" s="289">
        <f>'Livre de banque avril'!V160</f>
        <v>0</v>
      </c>
      <c r="U13" s="289">
        <f>'Livre de banque avril'!W160</f>
        <v>0</v>
      </c>
      <c r="V13" s="289">
        <f>'Livre de banque avril'!X160</f>
        <v>0</v>
      </c>
      <c r="W13" s="289">
        <f>'Livre de banque avril'!Y160</f>
        <v>0</v>
      </c>
      <c r="X13" s="289">
        <f>'Livre de banque avril'!Z160</f>
        <v>0</v>
      </c>
      <c r="Y13" s="289">
        <f>'Livre de banque avril'!AA160</f>
        <v>0</v>
      </c>
      <c r="Z13" s="289">
        <f>'Livre de banque avril'!AB160</f>
        <v>0</v>
      </c>
      <c r="AA13" s="289">
        <f>'Livre de banque avril'!AC160</f>
        <v>0</v>
      </c>
      <c r="AB13" s="40"/>
      <c r="AC13" s="290">
        <f>'Livre de banque avril'!AE160</f>
        <v>0</v>
      </c>
      <c r="AD13" s="290">
        <f>'Livre de banque avril'!AF160</f>
        <v>0</v>
      </c>
      <c r="AE13" s="290">
        <f>'Livre de banque avril'!AG160</f>
        <v>0</v>
      </c>
      <c r="AF13" s="290">
        <f>'Livre de banque avril'!AH160</f>
        <v>0</v>
      </c>
      <c r="AG13" s="290">
        <f>'Livre de banque avril'!AI160</f>
        <v>0</v>
      </c>
      <c r="AH13" s="290">
        <f>'Livre de banque avril'!AJ160</f>
        <v>0</v>
      </c>
      <c r="AI13" s="290">
        <f>'Livre de banque avril'!AK160</f>
        <v>0</v>
      </c>
      <c r="AJ13" s="290">
        <f>'Livre de banque avril'!AL160</f>
        <v>0</v>
      </c>
      <c r="AK13" s="290">
        <f>'Livre de banque avril'!AM160</f>
        <v>0</v>
      </c>
      <c r="AL13" s="290">
        <f>'Livre de banque avril'!AN160</f>
        <v>0</v>
      </c>
      <c r="AM13" s="290">
        <f>'Livre de banque avril'!AO160</f>
        <v>0</v>
      </c>
      <c r="AN13" s="290">
        <f>'Livre de banque avril'!AP160</f>
        <v>0</v>
      </c>
      <c r="AO13" s="290">
        <f>'Livre de banque avril'!AQ160</f>
        <v>0</v>
      </c>
      <c r="AP13" s="290">
        <f>'Livre de banque avril'!AR160</f>
        <v>0</v>
      </c>
      <c r="AQ13" s="290">
        <f>'Livre de banque avril'!AS160</f>
        <v>0</v>
      </c>
      <c r="AR13" s="290">
        <f>'Livre de banque avril'!AT160</f>
        <v>0</v>
      </c>
    </row>
    <row r="14" spans="3:44" ht="27" customHeight="1" x14ac:dyDescent="0.2">
      <c r="C14" s="2"/>
      <c r="D14" s="233">
        <v>43959</v>
      </c>
      <c r="E14" s="2"/>
      <c r="F14" s="32"/>
      <c r="G14" s="282">
        <f>'Livre de banque mai'!G160</f>
        <v>0</v>
      </c>
      <c r="H14" s="283">
        <f>'Livre de banque mai'!H160</f>
        <v>0</v>
      </c>
      <c r="I14" s="284">
        <f>'Livre de banque mai'!K160</f>
        <v>0</v>
      </c>
      <c r="J14" s="284">
        <f>'Livre de banque mai'!L160</f>
        <v>0</v>
      </c>
      <c r="K14" s="284">
        <f>'Livre de banque mai'!M160</f>
        <v>0</v>
      </c>
      <c r="L14" s="284">
        <f>'Livre de banque mai'!N160</f>
        <v>0</v>
      </c>
      <c r="M14" s="284">
        <f>'Livre de banque mai'!O160</f>
        <v>0</v>
      </c>
      <c r="N14" s="282">
        <f>'Livre de banque mai'!P160</f>
        <v>0</v>
      </c>
      <c r="O14" s="283">
        <f>'Livre de banque mai'!Q160</f>
        <v>0</v>
      </c>
      <c r="Q14" s="289">
        <f>'Livre de banque mai'!S160</f>
        <v>0</v>
      </c>
      <c r="R14" s="289">
        <f>'Livre de banque mai'!T160</f>
        <v>0</v>
      </c>
      <c r="S14" s="289">
        <f>'Livre de banque mai'!U160</f>
        <v>0</v>
      </c>
      <c r="T14" s="289">
        <f>'Livre de banque mai'!V160</f>
        <v>0</v>
      </c>
      <c r="U14" s="289">
        <f>'Livre de banque mai'!W160</f>
        <v>0</v>
      </c>
      <c r="V14" s="289">
        <f>'Livre de banque mai'!X160</f>
        <v>0</v>
      </c>
      <c r="W14" s="289">
        <f>'Livre de banque mai'!Y160</f>
        <v>0</v>
      </c>
      <c r="X14" s="289">
        <f>'Livre de banque mai'!Z160</f>
        <v>0</v>
      </c>
      <c r="Y14" s="289">
        <f>'Livre de banque mai'!AA160</f>
        <v>0</v>
      </c>
      <c r="Z14" s="289">
        <f>'Livre de banque mai'!AB160</f>
        <v>0</v>
      </c>
      <c r="AA14" s="289">
        <f>'Livre de banque mai'!AC160</f>
        <v>0</v>
      </c>
      <c r="AB14" s="40"/>
      <c r="AC14" s="290">
        <f>'Livre de banque mai'!AE160</f>
        <v>0</v>
      </c>
      <c r="AD14" s="290">
        <f>'Livre de banque mai'!AF160</f>
        <v>0</v>
      </c>
      <c r="AE14" s="290">
        <f>'Livre de banque mai'!AG160</f>
        <v>0</v>
      </c>
      <c r="AF14" s="290">
        <f>'Livre de banque mai'!AH160</f>
        <v>0</v>
      </c>
      <c r="AG14" s="290">
        <f>'Livre de banque mai'!AI160</f>
        <v>0</v>
      </c>
      <c r="AH14" s="290">
        <f>'Livre de banque mai'!AJ160</f>
        <v>0</v>
      </c>
      <c r="AI14" s="290">
        <f>'Livre de banque mai'!AK160</f>
        <v>0</v>
      </c>
      <c r="AJ14" s="290">
        <f>'Livre de banque mai'!AL160</f>
        <v>0</v>
      </c>
      <c r="AK14" s="290">
        <f>'Livre de banque mai'!AM160</f>
        <v>0</v>
      </c>
      <c r="AL14" s="290">
        <f>'Livre de banque mai'!AN160</f>
        <v>0</v>
      </c>
      <c r="AM14" s="290">
        <f>'Livre de banque mai'!AO160</f>
        <v>0</v>
      </c>
      <c r="AN14" s="290">
        <f>'Livre de banque mai'!AP160</f>
        <v>0</v>
      </c>
      <c r="AO14" s="290">
        <f>'Livre de banque mai'!AQ160</f>
        <v>0</v>
      </c>
      <c r="AP14" s="290">
        <f>'Livre de banque mai'!AR160</f>
        <v>0</v>
      </c>
      <c r="AQ14" s="290">
        <f>'Livre de banque mai'!AS160</f>
        <v>0</v>
      </c>
      <c r="AR14" s="290">
        <f>'Livre de banque mai'!AT160</f>
        <v>0</v>
      </c>
    </row>
    <row r="15" spans="3:44" ht="27" customHeight="1" x14ac:dyDescent="0.2">
      <c r="C15" s="2"/>
      <c r="D15" s="233">
        <v>43991</v>
      </c>
      <c r="E15" s="2"/>
      <c r="F15" s="32"/>
      <c r="G15" s="282">
        <f>'Livre de banque juin'!G160</f>
        <v>0</v>
      </c>
      <c r="H15" s="283">
        <f>'Livre de banque juin'!H160</f>
        <v>0</v>
      </c>
      <c r="I15" s="284">
        <f>'Livre de banque juin'!K160</f>
        <v>0</v>
      </c>
      <c r="J15" s="284">
        <f>'Livre de banque juin'!L160</f>
        <v>0</v>
      </c>
      <c r="K15" s="284">
        <f>'Livre de banque juin'!M160</f>
        <v>0</v>
      </c>
      <c r="L15" s="284">
        <f>'Livre de banque juin'!N160</f>
        <v>0</v>
      </c>
      <c r="M15" s="284">
        <f>'Livre de banque juin'!O160</f>
        <v>0</v>
      </c>
      <c r="N15" s="282">
        <f>'Livre de banque juin'!P160</f>
        <v>0</v>
      </c>
      <c r="O15" s="283">
        <f>'Livre de banque juin'!Q160</f>
        <v>0</v>
      </c>
      <c r="Q15" s="289">
        <f>'Livre de banque juin'!S160</f>
        <v>0</v>
      </c>
      <c r="R15" s="289">
        <f>'Livre de banque juin'!T160</f>
        <v>0</v>
      </c>
      <c r="S15" s="289">
        <f>'Livre de banque juin'!U160</f>
        <v>0</v>
      </c>
      <c r="T15" s="289">
        <f>'Livre de banque juin'!V160</f>
        <v>0</v>
      </c>
      <c r="U15" s="289">
        <f>'Livre de banque juin'!W160</f>
        <v>0</v>
      </c>
      <c r="V15" s="289">
        <f>'Livre de banque juin'!X160</f>
        <v>0</v>
      </c>
      <c r="W15" s="289">
        <f>'Livre de banque juin'!Y160</f>
        <v>0</v>
      </c>
      <c r="X15" s="289">
        <f>'Livre de banque juin'!Z160</f>
        <v>0</v>
      </c>
      <c r="Y15" s="289">
        <f>'Livre de banque juin'!AA160</f>
        <v>0</v>
      </c>
      <c r="Z15" s="289">
        <f>'Livre de banque juin'!AB160</f>
        <v>0</v>
      </c>
      <c r="AA15" s="289">
        <f>'Livre de banque juin'!AC160</f>
        <v>0</v>
      </c>
      <c r="AB15" s="40"/>
      <c r="AC15" s="290">
        <f>'Livre de banque juin'!AE160</f>
        <v>0</v>
      </c>
      <c r="AD15" s="290">
        <f>'Livre de banque juin'!AF160</f>
        <v>0</v>
      </c>
      <c r="AE15" s="290">
        <f>'Livre de banque juin'!AG160</f>
        <v>0</v>
      </c>
      <c r="AF15" s="290">
        <f>'Livre de banque juin'!AH160</f>
        <v>0</v>
      </c>
      <c r="AG15" s="290">
        <f>'Livre de banque juin'!AI160</f>
        <v>0</v>
      </c>
      <c r="AH15" s="290">
        <f>'Livre de banque juin'!AJ160</f>
        <v>0</v>
      </c>
      <c r="AI15" s="290">
        <f>'Livre de banque juin'!AK160</f>
        <v>0</v>
      </c>
      <c r="AJ15" s="290">
        <f>'Livre de banque juin'!AL160</f>
        <v>0</v>
      </c>
      <c r="AK15" s="290">
        <f>'Livre de banque juin'!AM160</f>
        <v>0</v>
      </c>
      <c r="AL15" s="290">
        <f>'Livre de banque juin'!AN160</f>
        <v>0</v>
      </c>
      <c r="AM15" s="290">
        <f>'Livre de banque juin'!AO160</f>
        <v>0</v>
      </c>
      <c r="AN15" s="290">
        <f>'Livre de banque juin'!AP160</f>
        <v>0</v>
      </c>
      <c r="AO15" s="290">
        <f>'Livre de banque juin'!AQ160</f>
        <v>0</v>
      </c>
      <c r="AP15" s="290">
        <f>'Livre de banque juin'!AR160</f>
        <v>0</v>
      </c>
      <c r="AQ15" s="290">
        <f>'Livre de banque juin'!AS160</f>
        <v>0</v>
      </c>
      <c r="AR15" s="290">
        <f>'Livre de banque juin'!AT160</f>
        <v>0</v>
      </c>
    </row>
    <row r="16" spans="3:44" ht="27" customHeight="1" x14ac:dyDescent="0.2">
      <c r="C16" s="2"/>
      <c r="D16" s="233">
        <v>44023</v>
      </c>
      <c r="E16" s="2"/>
      <c r="F16" s="32"/>
      <c r="G16" s="282">
        <f>'Livre de banque juillet'!G160</f>
        <v>0</v>
      </c>
      <c r="H16" s="283">
        <f>'Livre de banque juillet'!H160</f>
        <v>0</v>
      </c>
      <c r="I16" s="284">
        <f>'Livre de banque juillet'!K160</f>
        <v>0</v>
      </c>
      <c r="J16" s="284">
        <f>'Livre de banque juillet'!L160</f>
        <v>0</v>
      </c>
      <c r="K16" s="284">
        <f>'Livre de banque juillet'!M160</f>
        <v>0</v>
      </c>
      <c r="L16" s="284">
        <f>'Livre de banque juillet'!N160</f>
        <v>0</v>
      </c>
      <c r="M16" s="284">
        <f>'Livre de banque juillet'!O160</f>
        <v>0</v>
      </c>
      <c r="N16" s="282">
        <f>'Livre de banque juillet'!P160</f>
        <v>0</v>
      </c>
      <c r="O16" s="283">
        <f>'Livre de banque juillet'!Q160</f>
        <v>0</v>
      </c>
      <c r="Q16" s="289">
        <f>'Livre de banque juillet'!S160</f>
        <v>0</v>
      </c>
      <c r="R16" s="289">
        <f>'Livre de banque juillet'!T160</f>
        <v>0</v>
      </c>
      <c r="S16" s="289">
        <f>'Livre de banque juillet'!U160</f>
        <v>0</v>
      </c>
      <c r="T16" s="289">
        <f>'Livre de banque juillet'!V160</f>
        <v>0</v>
      </c>
      <c r="U16" s="289">
        <f>'Livre de banque juillet'!W160</f>
        <v>0</v>
      </c>
      <c r="V16" s="289">
        <f>'Livre de banque juillet'!X160</f>
        <v>0</v>
      </c>
      <c r="W16" s="289">
        <f>'Livre de banque juillet'!Y160</f>
        <v>0</v>
      </c>
      <c r="X16" s="289">
        <f>'Livre de banque juillet'!Z160</f>
        <v>0</v>
      </c>
      <c r="Y16" s="289">
        <f>'Livre de banque juillet'!AA160</f>
        <v>0</v>
      </c>
      <c r="Z16" s="289">
        <f>'Livre de banque juillet'!AB160</f>
        <v>0</v>
      </c>
      <c r="AA16" s="289">
        <f>'Livre de banque juillet'!AC160</f>
        <v>0</v>
      </c>
      <c r="AB16" s="40"/>
      <c r="AC16" s="290">
        <f>'Livre de banque juillet'!AE160</f>
        <v>0</v>
      </c>
      <c r="AD16" s="290">
        <f>'Livre de banque juillet'!AF160</f>
        <v>0</v>
      </c>
      <c r="AE16" s="290">
        <f>'Livre de banque juillet'!AG160</f>
        <v>0</v>
      </c>
      <c r="AF16" s="290">
        <f>'Livre de banque juillet'!AH160</f>
        <v>0</v>
      </c>
      <c r="AG16" s="290">
        <f>'Livre de banque juillet'!AI160</f>
        <v>0</v>
      </c>
      <c r="AH16" s="290">
        <f>'Livre de banque juillet'!AJ160</f>
        <v>0</v>
      </c>
      <c r="AI16" s="290">
        <f>'Livre de banque juillet'!AK160</f>
        <v>0</v>
      </c>
      <c r="AJ16" s="290">
        <f>'Livre de banque juillet'!AL160</f>
        <v>0</v>
      </c>
      <c r="AK16" s="290">
        <f>'Livre de banque juillet'!AM160</f>
        <v>0</v>
      </c>
      <c r="AL16" s="290">
        <f>'Livre de banque juillet'!AN160</f>
        <v>0</v>
      </c>
      <c r="AM16" s="290">
        <f>'Livre de banque juillet'!AO160</f>
        <v>0</v>
      </c>
      <c r="AN16" s="290">
        <f>'Livre de banque juillet'!AP160</f>
        <v>0</v>
      </c>
      <c r="AO16" s="290">
        <f>'Livre de banque juillet'!AQ160</f>
        <v>0</v>
      </c>
      <c r="AP16" s="290">
        <f>'Livre de banque juillet'!AR160</f>
        <v>0</v>
      </c>
      <c r="AQ16" s="290">
        <f>'Livre de banque juillet'!AS160</f>
        <v>0</v>
      </c>
      <c r="AR16" s="290">
        <f>'Livre de banque juillet'!AT160</f>
        <v>0</v>
      </c>
    </row>
    <row r="17" spans="3:45" ht="27" customHeight="1" x14ac:dyDescent="0.2">
      <c r="C17" s="2"/>
      <c r="D17" s="233">
        <v>44055</v>
      </c>
      <c r="E17" s="2"/>
      <c r="F17" s="32"/>
      <c r="G17" s="282">
        <f>'Livre de banque août'!G160</f>
        <v>0</v>
      </c>
      <c r="H17" s="283">
        <f>'Livre de banque août'!H160</f>
        <v>0</v>
      </c>
      <c r="I17" s="284">
        <f>'Livre de banque août'!K160</f>
        <v>0</v>
      </c>
      <c r="J17" s="284">
        <f>'Livre de banque août'!L160</f>
        <v>0</v>
      </c>
      <c r="K17" s="284">
        <f>'Livre de banque août'!M160</f>
        <v>0</v>
      </c>
      <c r="L17" s="284">
        <f>'Livre de banque août'!N160</f>
        <v>0</v>
      </c>
      <c r="M17" s="284">
        <f>'Livre de banque août'!O160</f>
        <v>0</v>
      </c>
      <c r="N17" s="282">
        <f>'Livre de banque août'!P160</f>
        <v>0</v>
      </c>
      <c r="O17" s="283">
        <f>'Livre de banque août'!Q160</f>
        <v>0</v>
      </c>
      <c r="Q17" s="289">
        <f>'Livre de banque août'!S160</f>
        <v>0</v>
      </c>
      <c r="R17" s="289">
        <f>'Livre de banque août'!T160</f>
        <v>0</v>
      </c>
      <c r="S17" s="289">
        <f>'Livre de banque août'!U160</f>
        <v>0</v>
      </c>
      <c r="T17" s="289">
        <f>'Livre de banque août'!V160</f>
        <v>0</v>
      </c>
      <c r="U17" s="289">
        <f>'Livre de banque août'!W160</f>
        <v>0</v>
      </c>
      <c r="V17" s="289">
        <f>'Livre de banque août'!X160</f>
        <v>0</v>
      </c>
      <c r="W17" s="289">
        <f>'Livre de banque août'!Y160</f>
        <v>0</v>
      </c>
      <c r="X17" s="289">
        <f>'Livre de banque août'!Z160</f>
        <v>0</v>
      </c>
      <c r="Y17" s="289">
        <f>'Livre de banque août'!AA160</f>
        <v>0</v>
      </c>
      <c r="Z17" s="289">
        <f>'Livre de banque août'!AB160</f>
        <v>0</v>
      </c>
      <c r="AA17" s="289">
        <f>'Livre de banque août'!AC160</f>
        <v>0</v>
      </c>
      <c r="AB17" s="40"/>
      <c r="AC17" s="290">
        <f>'Livre de banque août'!AE160</f>
        <v>0</v>
      </c>
      <c r="AD17" s="290">
        <f>'Livre de banque août'!AF160</f>
        <v>0</v>
      </c>
      <c r="AE17" s="290">
        <f>'Livre de banque août'!AG160</f>
        <v>0</v>
      </c>
      <c r="AF17" s="290">
        <f>'Livre de banque août'!AH160</f>
        <v>0</v>
      </c>
      <c r="AG17" s="290">
        <f>'Livre de banque août'!AI160</f>
        <v>0</v>
      </c>
      <c r="AH17" s="290">
        <f>'Livre de banque août'!AJ160</f>
        <v>0</v>
      </c>
      <c r="AI17" s="290">
        <f>'Livre de banque août'!AK160</f>
        <v>0</v>
      </c>
      <c r="AJ17" s="290">
        <f>'Livre de banque août'!AL160</f>
        <v>0</v>
      </c>
      <c r="AK17" s="290">
        <f>'Livre de banque août'!AM160</f>
        <v>0</v>
      </c>
      <c r="AL17" s="290">
        <f>'Livre de banque août'!AN160</f>
        <v>0</v>
      </c>
      <c r="AM17" s="290">
        <f>'Livre de banque août'!AO160</f>
        <v>0</v>
      </c>
      <c r="AN17" s="290">
        <f>'Livre de banque août'!AP160</f>
        <v>0</v>
      </c>
      <c r="AO17" s="290">
        <f>'Livre de banque août'!AQ160</f>
        <v>0</v>
      </c>
      <c r="AP17" s="290">
        <f>'Livre de banque août'!AR160</f>
        <v>0</v>
      </c>
      <c r="AQ17" s="290">
        <f>'Livre de banque août'!AS160</f>
        <v>0</v>
      </c>
      <c r="AR17" s="290">
        <f>'Livre de banque août'!AT160</f>
        <v>0</v>
      </c>
    </row>
    <row r="18" spans="3:45" ht="27" customHeight="1" x14ac:dyDescent="0.2">
      <c r="C18" s="2"/>
      <c r="D18" s="233">
        <v>44087</v>
      </c>
      <c r="E18" s="2"/>
      <c r="F18" s="32"/>
      <c r="G18" s="282">
        <f>'Livre de banque septembre'!G160</f>
        <v>0</v>
      </c>
      <c r="H18" s="283">
        <f>'Livre de banque septembre'!H160</f>
        <v>0</v>
      </c>
      <c r="I18" s="284">
        <f>'Livre de banque septembre'!K160</f>
        <v>0</v>
      </c>
      <c r="J18" s="284">
        <f>'Livre de banque septembre'!L160</f>
        <v>0</v>
      </c>
      <c r="K18" s="284">
        <f>'Livre de banque septembre'!M160</f>
        <v>0</v>
      </c>
      <c r="L18" s="284">
        <f>'Livre de banque septembre'!N160</f>
        <v>0</v>
      </c>
      <c r="M18" s="284">
        <f>'Livre de banque septembre'!O160</f>
        <v>0</v>
      </c>
      <c r="N18" s="282">
        <f>'Livre de banque septembre'!P160</f>
        <v>0</v>
      </c>
      <c r="O18" s="283">
        <f>'Livre de banque septembre'!Q160</f>
        <v>0</v>
      </c>
      <c r="Q18" s="289">
        <f>'Livre de banque septembre'!S160</f>
        <v>0</v>
      </c>
      <c r="R18" s="289">
        <f>'Livre de banque septembre'!T160</f>
        <v>0</v>
      </c>
      <c r="S18" s="289">
        <f>'Livre de banque septembre'!U160</f>
        <v>0</v>
      </c>
      <c r="T18" s="289">
        <f>'Livre de banque septembre'!V160</f>
        <v>0</v>
      </c>
      <c r="U18" s="289">
        <f>'Livre de banque septembre'!W160</f>
        <v>0</v>
      </c>
      <c r="V18" s="289">
        <f>'Livre de banque septembre'!X160</f>
        <v>0</v>
      </c>
      <c r="W18" s="289">
        <f>'Livre de banque septembre'!Y160</f>
        <v>0</v>
      </c>
      <c r="X18" s="289">
        <f>'Livre de banque septembre'!Z160</f>
        <v>0</v>
      </c>
      <c r="Y18" s="289">
        <f>'Livre de banque septembre'!AA160</f>
        <v>0</v>
      </c>
      <c r="Z18" s="289">
        <f>'Livre de banque septembre'!AB160</f>
        <v>0</v>
      </c>
      <c r="AA18" s="289">
        <f>'Livre de banque septembre'!AC160</f>
        <v>0</v>
      </c>
      <c r="AB18" s="40"/>
      <c r="AC18" s="290">
        <f>'Livre de banque septembre'!AE160</f>
        <v>0</v>
      </c>
      <c r="AD18" s="290">
        <f>'Livre de banque septembre'!AF160</f>
        <v>0</v>
      </c>
      <c r="AE18" s="290">
        <f>'Livre de banque septembre'!AG160</f>
        <v>0</v>
      </c>
      <c r="AF18" s="290">
        <f>'Livre de banque septembre'!AH160</f>
        <v>0</v>
      </c>
      <c r="AG18" s="290">
        <f>'Livre de banque septembre'!AI160</f>
        <v>0</v>
      </c>
      <c r="AH18" s="290">
        <f>'Livre de banque septembre'!AJ160</f>
        <v>0</v>
      </c>
      <c r="AI18" s="290">
        <f>'Livre de banque septembre'!AK160</f>
        <v>0</v>
      </c>
      <c r="AJ18" s="290">
        <f>'Livre de banque septembre'!AL160</f>
        <v>0</v>
      </c>
      <c r="AK18" s="290">
        <f>'Livre de banque septembre'!AM160</f>
        <v>0</v>
      </c>
      <c r="AL18" s="290">
        <f>'Livre de banque septembre'!AN160</f>
        <v>0</v>
      </c>
      <c r="AM18" s="290">
        <f>'Livre de banque septembre'!AO160</f>
        <v>0</v>
      </c>
      <c r="AN18" s="290">
        <f>'Livre de banque septembre'!AP160</f>
        <v>0</v>
      </c>
      <c r="AO18" s="290">
        <f>'Livre de banque septembre'!AQ160</f>
        <v>0</v>
      </c>
      <c r="AP18" s="290">
        <f>'Livre de banque septembre'!AR160</f>
        <v>0</v>
      </c>
      <c r="AQ18" s="290">
        <f>'Livre de banque septembre'!AS160</f>
        <v>0</v>
      </c>
      <c r="AR18" s="290">
        <f>'Livre de banque septembre'!AT160</f>
        <v>0</v>
      </c>
    </row>
    <row r="19" spans="3:45" ht="27" customHeight="1" x14ac:dyDescent="0.2">
      <c r="C19" s="2"/>
      <c r="D19" s="233">
        <v>44119</v>
      </c>
      <c r="E19" s="2"/>
      <c r="F19" s="32"/>
      <c r="G19" s="282">
        <f>'Livre de banque octobre'!G160</f>
        <v>0</v>
      </c>
      <c r="H19" s="283">
        <f>'Livre de banque octobre'!H160</f>
        <v>0</v>
      </c>
      <c r="I19" s="284">
        <f>'Livre de banque octobre'!K160</f>
        <v>0</v>
      </c>
      <c r="J19" s="284">
        <f>'Livre de banque octobre'!L160</f>
        <v>0</v>
      </c>
      <c r="K19" s="284">
        <f>'Livre de banque octobre'!M160</f>
        <v>0</v>
      </c>
      <c r="L19" s="284">
        <f>'Livre de banque octobre'!N160</f>
        <v>0</v>
      </c>
      <c r="M19" s="284">
        <f>'Livre de banque octobre'!O160</f>
        <v>0</v>
      </c>
      <c r="N19" s="282">
        <f>'Livre de banque octobre'!P160</f>
        <v>0</v>
      </c>
      <c r="O19" s="283">
        <f>'Livre de banque octobre'!Q160</f>
        <v>0</v>
      </c>
      <c r="Q19" s="289">
        <f>'Livre de banque octobre'!S160</f>
        <v>0</v>
      </c>
      <c r="R19" s="289">
        <f>'Livre de banque octobre'!T160</f>
        <v>0</v>
      </c>
      <c r="S19" s="289">
        <f>'Livre de banque octobre'!U160</f>
        <v>0</v>
      </c>
      <c r="T19" s="289">
        <f>'Livre de banque octobre'!V160</f>
        <v>0</v>
      </c>
      <c r="U19" s="289">
        <f>'Livre de banque octobre'!W160</f>
        <v>0</v>
      </c>
      <c r="V19" s="289">
        <f>'Livre de banque octobre'!X160</f>
        <v>0</v>
      </c>
      <c r="W19" s="289">
        <f>'Livre de banque octobre'!Y160</f>
        <v>0</v>
      </c>
      <c r="X19" s="289">
        <f>'Livre de banque octobre'!Z160</f>
        <v>0</v>
      </c>
      <c r="Y19" s="289">
        <f>'Livre de banque octobre'!AA160</f>
        <v>0</v>
      </c>
      <c r="Z19" s="289">
        <f>'Livre de banque octobre'!AB160</f>
        <v>0</v>
      </c>
      <c r="AA19" s="289">
        <f>'Livre de banque octobre'!AC160</f>
        <v>0</v>
      </c>
      <c r="AB19" s="40"/>
      <c r="AC19" s="290">
        <f>'Livre de banque octobre'!AE160</f>
        <v>0</v>
      </c>
      <c r="AD19" s="290">
        <f>'Livre de banque octobre'!AF160</f>
        <v>0</v>
      </c>
      <c r="AE19" s="290">
        <f>'Livre de banque octobre'!AG160</f>
        <v>0</v>
      </c>
      <c r="AF19" s="290">
        <f>'Livre de banque octobre'!AH160</f>
        <v>0</v>
      </c>
      <c r="AG19" s="290">
        <f>'Livre de banque octobre'!AI160</f>
        <v>0</v>
      </c>
      <c r="AH19" s="290">
        <f>'Livre de banque octobre'!AJ160</f>
        <v>0</v>
      </c>
      <c r="AI19" s="290">
        <f>'Livre de banque octobre'!AK160</f>
        <v>0</v>
      </c>
      <c r="AJ19" s="290">
        <f>'Livre de banque octobre'!AL160</f>
        <v>0</v>
      </c>
      <c r="AK19" s="290">
        <f>'Livre de banque octobre'!AM160</f>
        <v>0</v>
      </c>
      <c r="AL19" s="290">
        <f>'Livre de banque octobre'!AN160</f>
        <v>0</v>
      </c>
      <c r="AM19" s="290">
        <f>'Livre de banque octobre'!AO160</f>
        <v>0</v>
      </c>
      <c r="AN19" s="290">
        <f>'Livre de banque octobre'!AP160</f>
        <v>0</v>
      </c>
      <c r="AO19" s="290">
        <f>'Livre de banque octobre'!AQ160</f>
        <v>0</v>
      </c>
      <c r="AP19" s="290">
        <f>'Livre de banque octobre'!AR160</f>
        <v>0</v>
      </c>
      <c r="AQ19" s="290">
        <f>'Livre de banque octobre'!AS160</f>
        <v>0</v>
      </c>
      <c r="AR19" s="290">
        <f>'Livre de banque octobre'!AT160</f>
        <v>0</v>
      </c>
    </row>
    <row r="20" spans="3:45" ht="27" customHeight="1" x14ac:dyDescent="0.2">
      <c r="C20" s="2"/>
      <c r="D20" s="233">
        <v>44151</v>
      </c>
      <c r="E20" s="2"/>
      <c r="F20" s="32"/>
      <c r="G20" s="282">
        <f>'Livre de banque novembre'!G160</f>
        <v>0</v>
      </c>
      <c r="H20" s="283">
        <f>'Livre de banque novembre'!H160</f>
        <v>0</v>
      </c>
      <c r="I20" s="284">
        <f>'Livre de banque novembre'!K160</f>
        <v>0</v>
      </c>
      <c r="J20" s="284">
        <f>'Livre de banque novembre'!L160</f>
        <v>0</v>
      </c>
      <c r="K20" s="284">
        <f>'Livre de banque novembre'!M160</f>
        <v>0</v>
      </c>
      <c r="L20" s="284">
        <f>'Livre de banque novembre'!N160</f>
        <v>0</v>
      </c>
      <c r="M20" s="284">
        <f>'Livre de banque novembre'!O160</f>
        <v>0</v>
      </c>
      <c r="N20" s="282">
        <f>'Livre de banque novembre'!P160</f>
        <v>0</v>
      </c>
      <c r="O20" s="283">
        <f>'Livre de banque novembre'!Q160</f>
        <v>0</v>
      </c>
      <c r="Q20" s="289">
        <f>'Livre de banque novembre'!S160</f>
        <v>0</v>
      </c>
      <c r="R20" s="289">
        <f>'Livre de banque novembre'!T160</f>
        <v>0</v>
      </c>
      <c r="S20" s="289">
        <f>'Livre de banque novembre'!U160</f>
        <v>0</v>
      </c>
      <c r="T20" s="289">
        <f>'Livre de banque novembre'!V160</f>
        <v>0</v>
      </c>
      <c r="U20" s="289">
        <f>'Livre de banque novembre'!W160</f>
        <v>0</v>
      </c>
      <c r="V20" s="289">
        <f>'Livre de banque novembre'!X160</f>
        <v>0</v>
      </c>
      <c r="W20" s="289">
        <f>'Livre de banque novembre'!Y160</f>
        <v>0</v>
      </c>
      <c r="X20" s="289">
        <f>'Livre de banque novembre'!Z160</f>
        <v>0</v>
      </c>
      <c r="Y20" s="289">
        <f>'Livre de banque novembre'!AA160</f>
        <v>0</v>
      </c>
      <c r="Z20" s="289">
        <f>'Livre de banque novembre'!AB160</f>
        <v>0</v>
      </c>
      <c r="AA20" s="289">
        <f>'Livre de banque novembre'!AC160</f>
        <v>0</v>
      </c>
      <c r="AB20" s="40"/>
      <c r="AC20" s="290">
        <f>'Livre de banque novembre'!AE160</f>
        <v>0</v>
      </c>
      <c r="AD20" s="290">
        <f>'Livre de banque novembre'!AF160</f>
        <v>0</v>
      </c>
      <c r="AE20" s="290">
        <f>'Livre de banque novembre'!AG160</f>
        <v>0</v>
      </c>
      <c r="AF20" s="290">
        <f>'Livre de banque novembre'!AH160</f>
        <v>0</v>
      </c>
      <c r="AG20" s="290">
        <f>'Livre de banque novembre'!AI160</f>
        <v>0</v>
      </c>
      <c r="AH20" s="290">
        <f>'Livre de banque novembre'!AJ160</f>
        <v>0</v>
      </c>
      <c r="AI20" s="290">
        <f>'Livre de banque novembre'!AK160</f>
        <v>0</v>
      </c>
      <c r="AJ20" s="290">
        <f>'Livre de banque novembre'!AL160</f>
        <v>0</v>
      </c>
      <c r="AK20" s="290">
        <f>'Livre de banque novembre'!AM160</f>
        <v>0</v>
      </c>
      <c r="AL20" s="290">
        <f>'Livre de banque novembre'!AN160</f>
        <v>0</v>
      </c>
      <c r="AM20" s="290">
        <f>'Livre de banque novembre'!AO160</f>
        <v>0</v>
      </c>
      <c r="AN20" s="290">
        <f>'Livre de banque novembre'!AP160</f>
        <v>0</v>
      </c>
      <c r="AO20" s="290">
        <f>'Livre de banque novembre'!AQ160</f>
        <v>0</v>
      </c>
      <c r="AP20" s="290">
        <f>'Livre de banque novembre'!AR160</f>
        <v>0</v>
      </c>
      <c r="AQ20" s="290">
        <f>'Livre de banque novembre'!AS160</f>
        <v>0</v>
      </c>
      <c r="AR20" s="290">
        <f>'Livre de banque novembre'!AT160</f>
        <v>0</v>
      </c>
    </row>
    <row r="21" spans="3:45" ht="27" customHeight="1" x14ac:dyDescent="0.2">
      <c r="C21" s="2"/>
      <c r="D21" s="233">
        <v>44183</v>
      </c>
      <c r="E21" s="2"/>
      <c r="F21" s="32"/>
      <c r="G21" s="282">
        <f>'Livre de banque décembre'!G160</f>
        <v>0</v>
      </c>
      <c r="H21" s="283">
        <f>'Livre de banque décembre'!H160</f>
        <v>0</v>
      </c>
      <c r="I21" s="284">
        <f>'Livre de banque décembre'!K160</f>
        <v>0</v>
      </c>
      <c r="J21" s="284">
        <f>'Livre de banque décembre'!L160</f>
        <v>0</v>
      </c>
      <c r="K21" s="284">
        <f>'Livre de banque décembre'!M160</f>
        <v>0</v>
      </c>
      <c r="L21" s="284">
        <f>'Livre de banque décembre'!N160</f>
        <v>0</v>
      </c>
      <c r="M21" s="284">
        <f>'Livre de banque décembre'!O160</f>
        <v>0</v>
      </c>
      <c r="N21" s="282">
        <f>'Livre de banque décembre'!P160</f>
        <v>0</v>
      </c>
      <c r="O21" s="283">
        <f>'Livre de banque décembre'!Q160</f>
        <v>0</v>
      </c>
      <c r="Q21" s="289">
        <f>'Livre de banque décembre'!S160</f>
        <v>0</v>
      </c>
      <c r="R21" s="289">
        <f>'Livre de banque décembre'!T160</f>
        <v>0</v>
      </c>
      <c r="S21" s="289">
        <f>'Livre de banque décembre'!U160</f>
        <v>0</v>
      </c>
      <c r="T21" s="289">
        <f>'Livre de banque décembre'!V160</f>
        <v>0</v>
      </c>
      <c r="U21" s="289">
        <f>'Livre de banque décembre'!W160</f>
        <v>0</v>
      </c>
      <c r="V21" s="289">
        <f>'Livre de banque décembre'!X160</f>
        <v>0</v>
      </c>
      <c r="W21" s="289">
        <f>'Livre de banque décembre'!Y160</f>
        <v>0</v>
      </c>
      <c r="X21" s="289">
        <f>'Livre de banque décembre'!Z160</f>
        <v>0</v>
      </c>
      <c r="Y21" s="289">
        <f>'Livre de banque décembre'!AA160</f>
        <v>0</v>
      </c>
      <c r="Z21" s="289">
        <f>'Livre de banque décembre'!AB160</f>
        <v>0</v>
      </c>
      <c r="AA21" s="289">
        <f>'Livre de banque décembre'!AC160</f>
        <v>0</v>
      </c>
      <c r="AB21" s="40"/>
      <c r="AC21" s="290">
        <f>'Livre de banque décembre'!AE160</f>
        <v>0</v>
      </c>
      <c r="AD21" s="290">
        <f>'Livre de banque décembre'!AF160</f>
        <v>0</v>
      </c>
      <c r="AE21" s="290">
        <f>'Livre de banque décembre'!AG160</f>
        <v>0</v>
      </c>
      <c r="AF21" s="290">
        <f>'Livre de banque décembre'!AH160</f>
        <v>0</v>
      </c>
      <c r="AG21" s="290">
        <f>'Livre de banque décembre'!AI160</f>
        <v>0</v>
      </c>
      <c r="AH21" s="290">
        <f>'Livre de banque décembre'!AJ160</f>
        <v>0</v>
      </c>
      <c r="AI21" s="290">
        <f>'Livre de banque décembre'!AK160</f>
        <v>0</v>
      </c>
      <c r="AJ21" s="290">
        <f>'Livre de banque décembre'!AL160</f>
        <v>0</v>
      </c>
      <c r="AK21" s="290">
        <f>'Livre de banque décembre'!AM160</f>
        <v>0</v>
      </c>
      <c r="AL21" s="290">
        <f>'Livre de banque décembre'!AN160</f>
        <v>0</v>
      </c>
      <c r="AM21" s="290">
        <f>'Livre de banque décembre'!AO160</f>
        <v>0</v>
      </c>
      <c r="AN21" s="290">
        <f>'Livre de banque décembre'!AP160</f>
        <v>0</v>
      </c>
      <c r="AO21" s="290">
        <f>'Livre de banque décembre'!AQ160</f>
        <v>0</v>
      </c>
      <c r="AP21" s="290">
        <f>'Livre de banque décembre'!AR160</f>
        <v>0</v>
      </c>
      <c r="AQ21" s="290">
        <f>'Livre de banque décembre'!AS160</f>
        <v>0</v>
      </c>
      <c r="AR21" s="290">
        <f>'Livre de banque décembre'!AT160</f>
        <v>0</v>
      </c>
    </row>
    <row r="22" spans="3:45" ht="27" customHeight="1" x14ac:dyDescent="0.2">
      <c r="C22" s="2"/>
      <c r="D22" s="2"/>
      <c r="E22" s="2"/>
      <c r="F22" s="32"/>
      <c r="G22" s="282"/>
      <c r="H22" s="283"/>
      <c r="I22" s="285"/>
      <c r="J22" s="284"/>
      <c r="K22" s="284"/>
      <c r="L22" s="284"/>
      <c r="M22" s="286"/>
      <c r="N22" s="282"/>
      <c r="O22" s="283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89"/>
      <c r="AB22" s="4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</row>
    <row r="23" spans="3:45" s="35" customFormat="1" ht="27" customHeight="1" x14ac:dyDescent="0.2">
      <c r="C23" s="2"/>
      <c r="D23" s="2"/>
      <c r="E23" s="2"/>
      <c r="F23" s="32"/>
      <c r="G23" s="282">
        <f>SUM(G10:G22)</f>
        <v>0</v>
      </c>
      <c r="H23" s="283">
        <f>SUM(H10:H22)</f>
        <v>0</v>
      </c>
      <c r="I23" s="285"/>
      <c r="J23" s="284"/>
      <c r="K23" s="284"/>
      <c r="L23" s="287"/>
      <c r="M23" s="288"/>
      <c r="N23" s="282">
        <f>SUM(N10:N22)</f>
        <v>0</v>
      </c>
      <c r="O23" s="283">
        <f>SUM(O10:O22)</f>
        <v>0</v>
      </c>
      <c r="P23" s="7"/>
      <c r="Q23" s="289">
        <f>SUM(Q10:Q22)</f>
        <v>0</v>
      </c>
      <c r="R23" s="289">
        <f>SUM(R10:R22)</f>
        <v>0</v>
      </c>
      <c r="S23" s="289">
        <f>SUM(S10:S22)</f>
        <v>0</v>
      </c>
      <c r="T23" s="289">
        <f>SUM(T10:T22)</f>
        <v>0</v>
      </c>
      <c r="U23" s="289">
        <f t="shared" ref="U23:AA23" si="0">SUM(U10:U22)</f>
        <v>0</v>
      </c>
      <c r="V23" s="289">
        <f t="shared" si="0"/>
        <v>0</v>
      </c>
      <c r="W23" s="289">
        <f t="shared" si="0"/>
        <v>0</v>
      </c>
      <c r="X23" s="289">
        <f t="shared" si="0"/>
        <v>0</v>
      </c>
      <c r="Y23" s="289">
        <f t="shared" si="0"/>
        <v>0</v>
      </c>
      <c r="Z23" s="289">
        <f t="shared" si="0"/>
        <v>0</v>
      </c>
      <c r="AA23" s="289">
        <f t="shared" si="0"/>
        <v>0</v>
      </c>
      <c r="AB23" s="40"/>
      <c r="AC23" s="290">
        <f>SUM(AC10:AC22)</f>
        <v>0</v>
      </c>
      <c r="AD23" s="290">
        <f t="shared" ref="AD23:AR23" si="1">SUM(AD10:AD22)</f>
        <v>0</v>
      </c>
      <c r="AE23" s="290">
        <f t="shared" si="1"/>
        <v>0</v>
      </c>
      <c r="AF23" s="290">
        <f t="shared" si="1"/>
        <v>0</v>
      </c>
      <c r="AG23" s="290">
        <f t="shared" si="1"/>
        <v>0</v>
      </c>
      <c r="AH23" s="290">
        <f t="shared" si="1"/>
        <v>0</v>
      </c>
      <c r="AI23" s="290">
        <f t="shared" si="1"/>
        <v>0</v>
      </c>
      <c r="AJ23" s="290">
        <f>SUM(AJ10:AJ22)</f>
        <v>0</v>
      </c>
      <c r="AK23" s="290">
        <f t="shared" si="1"/>
        <v>0</v>
      </c>
      <c r="AL23" s="290">
        <f t="shared" si="1"/>
        <v>0</v>
      </c>
      <c r="AM23" s="290">
        <f t="shared" si="1"/>
        <v>0</v>
      </c>
      <c r="AN23" s="290">
        <f t="shared" si="1"/>
        <v>0</v>
      </c>
      <c r="AO23" s="290">
        <f t="shared" si="1"/>
        <v>0</v>
      </c>
      <c r="AP23" s="290">
        <f t="shared" si="1"/>
        <v>0</v>
      </c>
      <c r="AQ23" s="290">
        <f t="shared" si="1"/>
        <v>0</v>
      </c>
      <c r="AR23" s="290">
        <f t="shared" si="1"/>
        <v>0</v>
      </c>
      <c r="AS23" s="7"/>
    </row>
    <row r="24" spans="3:45" s="35" customFormat="1" ht="27" customHeight="1" x14ac:dyDescent="0.2"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99"/>
      <c r="O24" s="99"/>
      <c r="P24" s="7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4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7"/>
    </row>
    <row r="25" spans="3:45" ht="20" thickBot="1" x14ac:dyDescent="0.25">
      <c r="C25" s="36"/>
      <c r="D25" s="36"/>
      <c r="E25" s="36"/>
      <c r="F25" s="36"/>
      <c r="G25" s="36"/>
      <c r="H25" s="36"/>
      <c r="I25" s="36"/>
      <c r="J25" s="36"/>
      <c r="K25" s="36"/>
      <c r="L25" s="2"/>
      <c r="M25" s="2" t="s">
        <v>127</v>
      </c>
      <c r="N25" s="2" t="s">
        <v>126</v>
      </c>
      <c r="O25" s="2" t="s">
        <v>17</v>
      </c>
      <c r="P25" s="37"/>
      <c r="Q25" s="265"/>
      <c r="R25" s="266">
        <f>R23/R8</f>
        <v>0</v>
      </c>
      <c r="S25" s="266">
        <f>S23/S8</f>
        <v>0</v>
      </c>
      <c r="T25" s="266">
        <f>T23/T8</f>
        <v>0</v>
      </c>
      <c r="U25" s="266">
        <f>U23/U8</f>
        <v>0</v>
      </c>
      <c r="V25" s="266">
        <f>V23/V8</f>
        <v>0</v>
      </c>
      <c r="W25" s="265"/>
      <c r="X25" s="265"/>
      <c r="Y25" s="265"/>
      <c r="Z25" s="265"/>
      <c r="AA25" s="265"/>
      <c r="AB25" s="40"/>
      <c r="AE25" s="108">
        <f t="shared" ref="AE25:AJ25" si="2">AE23/AE8</f>
        <v>0</v>
      </c>
      <c r="AF25" s="108">
        <f t="shared" si="2"/>
        <v>0</v>
      </c>
      <c r="AG25" s="108">
        <f t="shared" si="2"/>
        <v>0</v>
      </c>
      <c r="AH25" s="108">
        <f t="shared" si="2"/>
        <v>0</v>
      </c>
      <c r="AI25" s="108">
        <f t="shared" si="2"/>
        <v>0</v>
      </c>
      <c r="AJ25" s="108">
        <f t="shared" si="2"/>
        <v>0</v>
      </c>
    </row>
    <row r="26" spans="3:45" ht="20" x14ac:dyDescent="0.2">
      <c r="F26" s="38"/>
      <c r="I26" s="251" t="s">
        <v>9</v>
      </c>
      <c r="J26" s="252"/>
      <c r="K26" s="253">
        <f>SUM(G10:G22)</f>
        <v>0</v>
      </c>
      <c r="L26" s="257" t="s">
        <v>83</v>
      </c>
      <c r="M26" s="257">
        <f>SUM(Q23:AA23)</f>
        <v>0</v>
      </c>
      <c r="N26" s="258">
        <f>N23</f>
        <v>0</v>
      </c>
      <c r="O26" s="258">
        <f>SUM(M26:N26)</f>
        <v>0</v>
      </c>
      <c r="P26" s="39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3:45" ht="20" x14ac:dyDescent="0.2">
      <c r="F27" s="38"/>
      <c r="I27" s="254" t="s">
        <v>10</v>
      </c>
      <c r="J27" s="255"/>
      <c r="K27" s="256">
        <f>SUM(H10:H22)</f>
        <v>0</v>
      </c>
      <c r="L27" s="259" t="s">
        <v>82</v>
      </c>
      <c r="M27" s="259">
        <f>SUM(AC23:AR23)</f>
        <v>0</v>
      </c>
      <c r="N27" s="260">
        <f>O23</f>
        <v>0</v>
      </c>
      <c r="O27" s="260">
        <f>SUM(M27:N27)</f>
        <v>0</v>
      </c>
      <c r="P27" s="40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3:45" ht="21" thickBot="1" x14ac:dyDescent="0.25">
      <c r="F28" s="38"/>
      <c r="I28" s="41" t="s">
        <v>8</v>
      </c>
      <c r="J28" s="42"/>
      <c r="K28" s="43">
        <f>K9+K26-K27</f>
        <v>0</v>
      </c>
      <c r="L28" s="27"/>
      <c r="M28" s="27"/>
      <c r="N28" s="6"/>
      <c r="O28" s="6"/>
    </row>
    <row r="29" spans="3:45" x14ac:dyDescent="0.2">
      <c r="K29" s="36"/>
      <c r="L29" s="36"/>
      <c r="M29" s="36"/>
      <c r="N29" s="44"/>
      <c r="O29" s="37"/>
      <c r="P29" s="23"/>
      <c r="AB29" s="23"/>
      <c r="AS29" s="23"/>
    </row>
    <row r="30" spans="3:45" x14ac:dyDescent="0.2">
      <c r="K30" s="36"/>
      <c r="L30" s="36"/>
      <c r="M30" s="44"/>
      <c r="N30" s="44"/>
      <c r="O30" s="37"/>
    </row>
    <row r="31" spans="3:45" x14ac:dyDescent="0.2">
      <c r="K31" s="36"/>
      <c r="L31" s="36"/>
      <c r="M31" s="44"/>
      <c r="N31" s="44"/>
      <c r="O31" s="37"/>
    </row>
    <row r="32" spans="3:45" x14ac:dyDescent="0.2">
      <c r="F32" s="38"/>
      <c r="K32" s="36"/>
      <c r="L32" s="36"/>
      <c r="M32" s="44"/>
      <c r="N32" s="44"/>
      <c r="O32" s="37"/>
    </row>
    <row r="33" spans="6:15" x14ac:dyDescent="0.2">
      <c r="F33" s="38"/>
      <c r="K33" s="36"/>
      <c r="L33" s="36"/>
      <c r="M33" s="36"/>
      <c r="N33" s="44"/>
      <c r="O33" s="37"/>
    </row>
  </sheetData>
  <sheetProtection algorithmName="SHA-512" hashValue="wg/Z33i9eZUUFNXK998DZwG2Fgpxz5IkHcHNE59nnrSObBMRpNvLRfdx5b66c1Rq21hhGy15q4ihXdrASDIwog==" saltValue="/9fNzYneEREOqkrcgoppGg==" spinCount="100000" sheet="1" objects="1" scenarios="1"/>
  <autoFilter ref="B8:AS23" xr:uid="{00000000-0009-0000-0000-000003000000}"/>
  <mergeCells count="31">
    <mergeCell ref="U2:U7"/>
    <mergeCell ref="V2:V7"/>
    <mergeCell ref="R2:R7"/>
    <mergeCell ref="AL2:AL7"/>
    <mergeCell ref="AQ2:AQ7"/>
    <mergeCell ref="W2:W7"/>
    <mergeCell ref="AO2:AO7"/>
    <mergeCell ref="AP2:AP7"/>
    <mergeCell ref="S2:S7"/>
    <mergeCell ref="AE2:AE7"/>
    <mergeCell ref="AM2:AM7"/>
    <mergeCell ref="AN2:AN7"/>
    <mergeCell ref="AC2:AC7"/>
    <mergeCell ref="AD2:AD7"/>
    <mergeCell ref="AJ2:AJ7"/>
    <mergeCell ref="G3:H3"/>
    <mergeCell ref="AR2:AR7"/>
    <mergeCell ref="C3:D3"/>
    <mergeCell ref="C5:D5"/>
    <mergeCell ref="Q2:Q7"/>
    <mergeCell ref="X2:X7"/>
    <mergeCell ref="Y2:Y7"/>
    <mergeCell ref="Z2:Z7"/>
    <mergeCell ref="AI2:AI7"/>
    <mergeCell ref="AA2:AA7"/>
    <mergeCell ref="AF2:AF7"/>
    <mergeCell ref="AG2:AG7"/>
    <mergeCell ref="AH2:AH7"/>
    <mergeCell ref="AK2:AK7"/>
    <mergeCell ref="N2:O7"/>
    <mergeCell ref="T2:T7"/>
  </mergeCells>
  <dataValidations count="1">
    <dataValidation type="list" allowBlank="1" showInputMessage="1" showErrorMessage="1" sqref="AS9:AS22 P9:P24 Q9:AA9 AC9:AR9" xr:uid="{00000000-0002-0000-0300-000000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B1:AV181"/>
  <sheetViews>
    <sheetView tabSelected="1" zoomScale="39" workbookViewId="0">
      <selection activeCell="H23" sqref="H23"/>
    </sheetView>
  </sheetViews>
  <sheetFormatPr baseColWidth="10" defaultRowHeight="16" x14ac:dyDescent="0.2"/>
  <cols>
    <col min="1" max="1" width="3.1640625" style="7" customWidth="1"/>
    <col min="2" max="2" width="13.1640625" style="7" customWidth="1"/>
    <col min="3" max="4" width="14" style="7" customWidth="1"/>
    <col min="5" max="5" width="30.83203125" style="7" customWidth="1"/>
    <col min="6" max="6" width="38.33203125" style="72" customWidth="1"/>
    <col min="7" max="7" width="13.83203125" style="73" customWidth="1"/>
    <col min="8" max="8" width="13.83203125" style="100" customWidth="1"/>
    <col min="9" max="9" width="13.83203125" style="7" customWidth="1"/>
    <col min="10" max="10" width="13.83203125" style="46" customWidth="1"/>
    <col min="11" max="11" width="30.83203125" style="24" customWidth="1"/>
    <col min="12" max="12" width="30.83203125" style="7" customWidth="1"/>
    <col min="13" max="15" width="13.83203125" style="7" customWidth="1"/>
    <col min="16" max="16" width="13.83203125" style="45" hidden="1" customWidth="1"/>
    <col min="17" max="17" width="13.83203125" style="46" hidden="1" customWidth="1"/>
    <col min="18" max="18" width="2.33203125" style="7" hidden="1" customWidth="1"/>
    <col min="19" max="21" width="13.83203125" style="273" hidden="1" customWidth="1"/>
    <col min="22" max="24" width="14" style="273" hidden="1" customWidth="1"/>
    <col min="25" max="29" width="13.83203125" style="273" hidden="1" customWidth="1"/>
    <col min="30" max="30" width="2.33203125" style="7" hidden="1" customWidth="1"/>
    <col min="31" max="46" width="13.83203125" style="55" hidden="1" customWidth="1"/>
    <col min="47" max="47" width="6.1640625" style="7" customWidth="1"/>
    <col min="48" max="16384" width="10.83203125" style="7"/>
  </cols>
  <sheetData>
    <row r="1" spans="2:46" x14ac:dyDescent="0.2">
      <c r="F1" s="17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2:46" ht="25" customHeight="1" x14ac:dyDescent="0.2">
      <c r="C2" s="16"/>
      <c r="F2" s="17"/>
      <c r="K2" s="18"/>
      <c r="L2" s="19"/>
      <c r="M2" s="19"/>
      <c r="N2" s="19"/>
      <c r="O2" s="19"/>
      <c r="P2" s="372" t="s">
        <v>21</v>
      </c>
      <c r="Q2" s="37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2:46" ht="19" x14ac:dyDescent="0.2">
      <c r="C3" s="363" t="s">
        <v>135</v>
      </c>
      <c r="D3" s="363"/>
      <c r="E3" s="21"/>
      <c r="F3" s="20"/>
      <c r="J3" s="361" t="s">
        <v>133</v>
      </c>
      <c r="K3" s="361"/>
      <c r="L3" s="234">
        <f>'RELEVE COMPTABLE ANNEE'!O2</f>
        <v>0</v>
      </c>
      <c r="P3" s="374"/>
      <c r="Q3" s="375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2:46" ht="19" x14ac:dyDescent="0.2">
      <c r="C4" s="21"/>
      <c r="D4" s="21"/>
      <c r="E4" s="21"/>
      <c r="F4" s="20"/>
      <c r="G4" s="334"/>
      <c r="H4" s="335"/>
      <c r="J4" s="255"/>
      <c r="K4" s="22"/>
      <c r="L4" s="21"/>
      <c r="P4" s="374"/>
      <c r="Q4" s="375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2:46" ht="19" x14ac:dyDescent="0.2">
      <c r="C5" s="363" t="s">
        <v>1</v>
      </c>
      <c r="D5" s="363"/>
      <c r="E5" s="21"/>
      <c r="F5" s="20"/>
      <c r="I5" s="235">
        <v>43831</v>
      </c>
      <c r="J5" s="333" t="s">
        <v>148</v>
      </c>
      <c r="K5" s="235">
        <v>44196</v>
      </c>
      <c r="L5" s="232">
        <f>'RELEVE COMPTABLE ANNEE'!I1</f>
        <v>2024</v>
      </c>
      <c r="P5" s="374"/>
      <c r="Q5" s="375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2:46" ht="19" x14ac:dyDescent="0.2">
      <c r="C6" s="21"/>
      <c r="D6" s="21"/>
      <c r="E6" s="21"/>
      <c r="F6" s="20"/>
      <c r="G6" s="334"/>
      <c r="H6" s="335"/>
      <c r="I6" s="21"/>
      <c r="J6" s="255"/>
      <c r="K6" s="22"/>
      <c r="L6" s="21"/>
      <c r="P6" s="374"/>
      <c r="Q6" s="375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2:46" ht="29" customHeight="1" x14ac:dyDescent="0.2">
      <c r="C7" s="23"/>
      <c r="F7" s="17"/>
      <c r="I7" s="378" t="s">
        <v>157</v>
      </c>
      <c r="J7" s="379"/>
      <c r="P7" s="376"/>
      <c r="Q7" s="377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2:46" ht="41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336" t="s">
        <v>6</v>
      </c>
      <c r="H8" s="337" t="s">
        <v>7</v>
      </c>
      <c r="I8" s="26" t="s">
        <v>158</v>
      </c>
      <c r="J8" s="30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2:46" ht="40" customHeight="1" x14ac:dyDescent="0.2">
      <c r="C9" s="31"/>
      <c r="D9" s="2"/>
      <c r="E9" s="2"/>
      <c r="F9" s="32"/>
      <c r="G9" s="245" t="s">
        <v>63</v>
      </c>
      <c r="H9" s="15" t="s">
        <v>64</v>
      </c>
      <c r="I9" s="261" t="s">
        <v>63</v>
      </c>
      <c r="J9" s="79" t="s">
        <v>64</v>
      </c>
      <c r="K9" s="31"/>
      <c r="L9" s="31" t="s">
        <v>4</v>
      </c>
      <c r="M9" s="309">
        <f>'RELEVE COMPTABLE ANNEE'!F37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D9" s="73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</row>
    <row r="10" spans="2:46" ht="40" customHeight="1" x14ac:dyDescent="0.2">
      <c r="B10" s="7">
        <v>1</v>
      </c>
      <c r="C10" s="5">
        <v>1</v>
      </c>
      <c r="D10" s="274"/>
      <c r="E10" s="5"/>
      <c r="F10" s="53"/>
      <c r="G10" s="338"/>
      <c r="H10" s="339"/>
      <c r="I10" s="310"/>
      <c r="J10" s="311"/>
      <c r="K10" s="4"/>
      <c r="L10" s="5"/>
      <c r="M10" s="309">
        <f>G10-H10</f>
        <v>0</v>
      </c>
      <c r="N10" s="81"/>
      <c r="O10" s="57"/>
      <c r="P10" s="312">
        <f>IF(I10=70,G10*1,0)</f>
        <v>0</v>
      </c>
      <c r="Q10" s="314">
        <f>IF(J10=70,H10*1,0)</f>
        <v>0</v>
      </c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E10" s="314">
        <f t="shared" ref="AE10:AE73" si="0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2:46" ht="40" customHeight="1" x14ac:dyDescent="0.2">
      <c r="B11" s="7">
        <v>2</v>
      </c>
      <c r="C11" s="5"/>
      <c r="D11" s="274"/>
      <c r="E11" s="5"/>
      <c r="F11" s="53"/>
      <c r="G11" s="338"/>
      <c r="H11" s="339"/>
      <c r="I11" s="310"/>
      <c r="J11" s="311"/>
      <c r="K11" s="4"/>
      <c r="L11" s="5"/>
      <c r="M11" s="309">
        <f t="shared" ref="M11:M15" si="1">G11-H11</f>
        <v>0</v>
      </c>
      <c r="N11" s="81"/>
      <c r="O11" s="57"/>
      <c r="P11" s="312">
        <f t="shared" ref="P11:P74" si="2">IF(I11=70,G11*1,0)</f>
        <v>0</v>
      </c>
      <c r="Q11" s="314">
        <f t="shared" ref="Q11:Q74" si="3">IF(J11=70,H11*1,0)</f>
        <v>0</v>
      </c>
      <c r="S11" s="312">
        <f>IF(I11=10,G11*1,0)</f>
        <v>0</v>
      </c>
      <c r="T11" s="313">
        <f>IF(I11=21,G11*1,0)</f>
        <v>0</v>
      </c>
      <c r="U11" s="313">
        <f t="shared" ref="U11:U74" si="4">IF(I11=22,G11*1,0)</f>
        <v>0</v>
      </c>
      <c r="V11" s="313">
        <f t="shared" ref="V11:V74" si="5">IF(I11=23,G11*1,0)</f>
        <v>0</v>
      </c>
      <c r="W11" s="313">
        <f t="shared" ref="W11:W74" si="6">IF(I11=24,G11*1,0)</f>
        <v>0</v>
      </c>
      <c r="X11" s="313">
        <f t="shared" ref="X11:X74" si="7">IF(I11=25,G11*1,0)</f>
        <v>0</v>
      </c>
      <c r="Y11" s="313">
        <f t="shared" ref="Y11:Y74" si="8">IF(I11=30,G11*1,0)</f>
        <v>0</v>
      </c>
      <c r="Z11" s="313">
        <f t="shared" ref="Z11:Z74" si="9">IF(I11=31,G11*1,0)</f>
        <v>0</v>
      </c>
      <c r="AA11" s="313">
        <f t="shared" ref="AA11:AA74" si="10">IF(I11=40,G11*1,0)</f>
        <v>0</v>
      </c>
      <c r="AB11" s="313">
        <f t="shared" ref="AB11:AB74" si="11">IF(I11=50,G11*1,0)</f>
        <v>0</v>
      </c>
      <c r="AC11" s="313">
        <f t="shared" ref="AC11:AC74" si="12">IF(I11=60,G11*1,0)</f>
        <v>0</v>
      </c>
      <c r="AE11" s="314">
        <f t="shared" si="0"/>
        <v>0</v>
      </c>
      <c r="AF11" s="314">
        <f t="shared" ref="AF11:AF74" si="13">IF(J11=11,H11*1,0)</f>
        <v>0</v>
      </c>
      <c r="AG11" s="314">
        <f t="shared" ref="AG11:AG74" si="14">IF(J11=21,H11*1,0)</f>
        <v>0</v>
      </c>
      <c r="AH11" s="314">
        <f t="shared" ref="AH11:AH12" si="15">IF(J11=22,H11*1,0)</f>
        <v>0</v>
      </c>
      <c r="AI11" s="314">
        <f t="shared" ref="AI11:AI74" si="16">IF(J11=23,H11*1,0)</f>
        <v>0</v>
      </c>
      <c r="AJ11" s="314">
        <f t="shared" ref="AJ11:AJ74" si="17">IF(J11=24,H11*1,0)</f>
        <v>0</v>
      </c>
      <c r="AK11" s="314">
        <f t="shared" ref="AK11:AK14" si="18">IF(J11=25,H11*1,0)</f>
        <v>0</v>
      </c>
      <c r="AL11" s="314">
        <f t="shared" ref="AL11:AL74" si="19">IF(J11=26,H11*1,0)</f>
        <v>0</v>
      </c>
      <c r="AM11" s="314">
        <f t="shared" ref="AM11:AM26" si="20">IF(J11=30,H11*1,0)</f>
        <v>0</v>
      </c>
      <c r="AN11" s="314">
        <f t="shared" ref="AN11:AN33" si="21">IF(J11=31,H11*1,0)</f>
        <v>0</v>
      </c>
      <c r="AO11" s="314">
        <f t="shared" ref="AO11:AO33" si="22">IF(J11=40,H11*1,0)</f>
        <v>0</v>
      </c>
      <c r="AP11" s="314">
        <f t="shared" ref="AP11:AP33" si="23">IF(J11=41,H11*1,0)</f>
        <v>0</v>
      </c>
      <c r="AQ11" s="314">
        <f t="shared" ref="AQ11:AQ33" si="24">IF(J11=42,H11*1,0)</f>
        <v>0</v>
      </c>
      <c r="AR11" s="314">
        <f t="shared" ref="AR11:AR35" si="25">IF(J11=43,H11*1,0)</f>
        <v>0</v>
      </c>
      <c r="AS11" s="314">
        <f t="shared" ref="AS11:AS35" si="26">IF(J11=50,H11*1,0)</f>
        <v>0</v>
      </c>
      <c r="AT11" s="314">
        <f t="shared" ref="AT11:AT35" si="27">IF(J11=60,H11*1,0)</f>
        <v>0</v>
      </c>
    </row>
    <row r="12" spans="2:46" ht="40" customHeight="1" x14ac:dyDescent="0.2">
      <c r="B12" s="7">
        <v>3</v>
      </c>
      <c r="C12" s="5"/>
      <c r="D12" s="274"/>
      <c r="E12" s="5"/>
      <c r="F12" s="53"/>
      <c r="G12" s="338"/>
      <c r="H12" s="339"/>
      <c r="I12" s="310"/>
      <c r="J12" s="311"/>
      <c r="K12" s="4"/>
      <c r="L12" s="5"/>
      <c r="M12" s="309">
        <f t="shared" si="1"/>
        <v>0</v>
      </c>
      <c r="N12" s="81"/>
      <c r="O12" s="57"/>
      <c r="P12" s="312">
        <f t="shared" si="2"/>
        <v>0</v>
      </c>
      <c r="Q12" s="314">
        <f t="shared" si="3"/>
        <v>0</v>
      </c>
      <c r="S12" s="312">
        <f t="shared" ref="S12:S74" si="28">IF(I12=10,G12*1,0)</f>
        <v>0</v>
      </c>
      <c r="T12" s="313">
        <f t="shared" ref="T12:T75" si="29">IF(I12=21,G12*1,0)</f>
        <v>0</v>
      </c>
      <c r="U12" s="313">
        <f t="shared" si="4"/>
        <v>0</v>
      </c>
      <c r="V12" s="313">
        <f t="shared" si="5"/>
        <v>0</v>
      </c>
      <c r="W12" s="313">
        <f t="shared" si="6"/>
        <v>0</v>
      </c>
      <c r="X12" s="313">
        <f t="shared" si="7"/>
        <v>0</v>
      </c>
      <c r="Y12" s="313">
        <f t="shared" si="8"/>
        <v>0</v>
      </c>
      <c r="Z12" s="313">
        <f t="shared" si="9"/>
        <v>0</v>
      </c>
      <c r="AA12" s="313">
        <f t="shared" si="10"/>
        <v>0</v>
      </c>
      <c r="AB12" s="313">
        <f t="shared" si="11"/>
        <v>0</v>
      </c>
      <c r="AC12" s="313">
        <f t="shared" si="12"/>
        <v>0</v>
      </c>
      <c r="AE12" s="314">
        <f>IF(J12=10,#REF!*1,0)</f>
        <v>0</v>
      </c>
      <c r="AF12" s="314">
        <f>IF(J12=11,#REF!*1,0)</f>
        <v>0</v>
      </c>
      <c r="AG12" s="314">
        <f>IF(J12=21,#REF!*1,0)</f>
        <v>0</v>
      </c>
      <c r="AH12" s="314">
        <f t="shared" si="15"/>
        <v>0</v>
      </c>
      <c r="AI12" s="314">
        <f>IF(J12=23,#REF!*1,0)</f>
        <v>0</v>
      </c>
      <c r="AJ12" s="314">
        <f>IF(J12=24,#REF!*1,0)</f>
        <v>0</v>
      </c>
      <c r="AK12" s="314">
        <f t="shared" si="18"/>
        <v>0</v>
      </c>
      <c r="AL12" s="314">
        <f t="shared" si="19"/>
        <v>0</v>
      </c>
      <c r="AM12" s="314">
        <f>IF(J12=30,#REF!*1,0)</f>
        <v>0</v>
      </c>
      <c r="AN12" s="314">
        <f>IF(J12=31,#REF!*1,0)</f>
        <v>0</v>
      </c>
      <c r="AO12" s="314">
        <f>IF(J12=40,#REF!*1,0)</f>
        <v>0</v>
      </c>
      <c r="AP12" s="314">
        <f>IF(J12=41,#REF!*1,0)</f>
        <v>0</v>
      </c>
      <c r="AQ12" s="314">
        <f>IF(J12=42,#REF!*1,0)</f>
        <v>0</v>
      </c>
      <c r="AR12" s="314">
        <f>IF(J12=43,#REF!*1,0)</f>
        <v>0</v>
      </c>
      <c r="AS12" s="314">
        <f>IF(J12=50,#REF!*1,0)</f>
        <v>0</v>
      </c>
      <c r="AT12" s="314">
        <f>IF(J12=60,#REF!*1,0)</f>
        <v>0</v>
      </c>
    </row>
    <row r="13" spans="2:46" ht="40" customHeight="1" x14ac:dyDescent="0.2">
      <c r="B13" s="7">
        <v>4</v>
      </c>
      <c r="C13" s="5"/>
      <c r="D13" s="5"/>
      <c r="E13" s="5"/>
      <c r="F13" s="53"/>
      <c r="G13" s="338"/>
      <c r="H13" s="339"/>
      <c r="I13" s="310"/>
      <c r="J13" s="311"/>
      <c r="K13" s="4"/>
      <c r="L13" s="5"/>
      <c r="M13" s="309">
        <f t="shared" si="1"/>
        <v>0</v>
      </c>
      <c r="N13" s="81"/>
      <c r="O13" s="57"/>
      <c r="P13" s="312">
        <f t="shared" si="2"/>
        <v>0</v>
      </c>
      <c r="Q13" s="314">
        <f t="shared" si="3"/>
        <v>0</v>
      </c>
      <c r="S13" s="312">
        <f t="shared" si="28"/>
        <v>0</v>
      </c>
      <c r="T13" s="313">
        <f t="shared" si="29"/>
        <v>0</v>
      </c>
      <c r="U13" s="313">
        <f t="shared" si="4"/>
        <v>0</v>
      </c>
      <c r="V13" s="313">
        <f t="shared" si="5"/>
        <v>0</v>
      </c>
      <c r="W13" s="313">
        <f t="shared" si="6"/>
        <v>0</v>
      </c>
      <c r="X13" s="313">
        <f t="shared" si="7"/>
        <v>0</v>
      </c>
      <c r="Y13" s="313">
        <f t="shared" si="8"/>
        <v>0</v>
      </c>
      <c r="Z13" s="313">
        <f t="shared" si="9"/>
        <v>0</v>
      </c>
      <c r="AA13" s="313">
        <f t="shared" si="10"/>
        <v>0</v>
      </c>
      <c r="AB13" s="313">
        <f t="shared" si="11"/>
        <v>0</v>
      </c>
      <c r="AC13" s="313">
        <f t="shared" si="12"/>
        <v>0</v>
      </c>
      <c r="AE13" s="314">
        <f>IF(J13=10,H12*1,0)</f>
        <v>0</v>
      </c>
      <c r="AF13" s="314">
        <f>IF(J13=11,H12*1,0)</f>
        <v>0</v>
      </c>
      <c r="AG13" s="314">
        <f>IF(J13=21,H12*1,0)</f>
        <v>0</v>
      </c>
      <c r="AH13" s="314">
        <f>IF(J13=22,H12*1,0)</f>
        <v>0</v>
      </c>
      <c r="AI13" s="314">
        <f>IF(J13=23,H12*1,0)</f>
        <v>0</v>
      </c>
      <c r="AJ13" s="314">
        <f>IF(J13=24,H12*1,0)</f>
        <v>0</v>
      </c>
      <c r="AK13" s="314">
        <f t="shared" si="18"/>
        <v>0</v>
      </c>
      <c r="AL13" s="314">
        <f t="shared" si="19"/>
        <v>0</v>
      </c>
      <c r="AM13" s="314">
        <f>IF(J13=30,H12*1,0)</f>
        <v>0</v>
      </c>
      <c r="AN13" s="314">
        <f>IF(J13=31,H12*1,0)</f>
        <v>0</v>
      </c>
      <c r="AO13" s="314">
        <f>IF(J13=40,H12*1,0)</f>
        <v>0</v>
      </c>
      <c r="AP13" s="314">
        <f>IF(J13=41,H12*1,0)</f>
        <v>0</v>
      </c>
      <c r="AQ13" s="314">
        <f>IF(J13=42,H12*1,0)</f>
        <v>0</v>
      </c>
      <c r="AR13" s="314">
        <f>IF(J13=43,H12*1,0)</f>
        <v>0</v>
      </c>
      <c r="AS13" s="314">
        <f>IF(J13=50,H12*1,0)</f>
        <v>0</v>
      </c>
      <c r="AT13" s="314">
        <f>IF(J13=60,H12*1,0)</f>
        <v>0</v>
      </c>
    </row>
    <row r="14" spans="2:46" ht="40" customHeight="1" x14ac:dyDescent="0.2">
      <c r="B14" s="7">
        <v>5</v>
      </c>
      <c r="C14" s="5"/>
      <c r="D14" s="5"/>
      <c r="E14" s="5"/>
      <c r="F14" s="53"/>
      <c r="G14" s="338"/>
      <c r="H14" s="339"/>
      <c r="I14" s="310"/>
      <c r="J14" s="311"/>
      <c r="K14" s="4"/>
      <c r="L14" s="5"/>
      <c r="M14" s="309">
        <f t="shared" si="1"/>
        <v>0</v>
      </c>
      <c r="N14" s="81"/>
      <c r="O14" s="57"/>
      <c r="P14" s="312">
        <f t="shared" si="2"/>
        <v>0</v>
      </c>
      <c r="Q14" s="314">
        <f t="shared" si="3"/>
        <v>0</v>
      </c>
      <c r="S14" s="312">
        <f t="shared" si="28"/>
        <v>0</v>
      </c>
      <c r="T14" s="313">
        <f t="shared" si="29"/>
        <v>0</v>
      </c>
      <c r="U14" s="313">
        <f t="shared" si="4"/>
        <v>0</v>
      </c>
      <c r="V14" s="313">
        <f t="shared" si="5"/>
        <v>0</v>
      </c>
      <c r="W14" s="313">
        <f t="shared" si="6"/>
        <v>0</v>
      </c>
      <c r="X14" s="313">
        <f t="shared" si="7"/>
        <v>0</v>
      </c>
      <c r="Y14" s="313">
        <f t="shared" si="8"/>
        <v>0</v>
      </c>
      <c r="Z14" s="313">
        <f t="shared" si="9"/>
        <v>0</v>
      </c>
      <c r="AA14" s="313">
        <f t="shared" si="10"/>
        <v>0</v>
      </c>
      <c r="AB14" s="313">
        <f t="shared" si="11"/>
        <v>0</v>
      </c>
      <c r="AC14" s="313">
        <f t="shared" si="12"/>
        <v>0</v>
      </c>
      <c r="AE14" s="314">
        <f t="shared" si="0"/>
        <v>0</v>
      </c>
      <c r="AF14" s="314">
        <f t="shared" si="13"/>
        <v>0</v>
      </c>
      <c r="AG14" s="314">
        <f t="shared" si="14"/>
        <v>0</v>
      </c>
      <c r="AH14" s="314">
        <f t="shared" ref="AH14:AH74" si="30">IF(J14=22,H14*1,0)</f>
        <v>0</v>
      </c>
      <c r="AI14" s="314">
        <f t="shared" si="16"/>
        <v>0</v>
      </c>
      <c r="AJ14" s="314">
        <f t="shared" si="17"/>
        <v>0</v>
      </c>
      <c r="AK14" s="314">
        <f t="shared" si="18"/>
        <v>0</v>
      </c>
      <c r="AL14" s="314">
        <f t="shared" si="19"/>
        <v>0</v>
      </c>
      <c r="AM14" s="314">
        <f t="shared" si="20"/>
        <v>0</v>
      </c>
      <c r="AN14" s="314">
        <f t="shared" si="21"/>
        <v>0</v>
      </c>
      <c r="AO14" s="314">
        <f t="shared" si="22"/>
        <v>0</v>
      </c>
      <c r="AP14" s="314">
        <f t="shared" si="23"/>
        <v>0</v>
      </c>
      <c r="AQ14" s="314">
        <f t="shared" si="24"/>
        <v>0</v>
      </c>
      <c r="AR14" s="314">
        <f t="shared" si="25"/>
        <v>0</v>
      </c>
      <c r="AS14" s="314">
        <f t="shared" si="26"/>
        <v>0</v>
      </c>
      <c r="AT14" s="314">
        <f t="shared" si="27"/>
        <v>0</v>
      </c>
    </row>
    <row r="15" spans="2:46" ht="40" customHeight="1" x14ac:dyDescent="0.2">
      <c r="B15" s="7">
        <v>6</v>
      </c>
      <c r="C15" s="5"/>
      <c r="D15" s="5"/>
      <c r="E15" s="5"/>
      <c r="F15" s="53"/>
      <c r="G15" s="338"/>
      <c r="H15" s="339"/>
      <c r="I15" s="310"/>
      <c r="J15" s="311"/>
      <c r="K15" s="4"/>
      <c r="L15" s="5"/>
      <c r="M15" s="309">
        <f t="shared" si="1"/>
        <v>0</v>
      </c>
      <c r="N15" s="81"/>
      <c r="O15" s="57"/>
      <c r="P15" s="312">
        <f t="shared" si="2"/>
        <v>0</v>
      </c>
      <c r="Q15" s="314">
        <f t="shared" si="3"/>
        <v>0</v>
      </c>
      <c r="S15" s="312">
        <f t="shared" si="28"/>
        <v>0</v>
      </c>
      <c r="T15" s="313">
        <f t="shared" si="29"/>
        <v>0</v>
      </c>
      <c r="U15" s="313">
        <f t="shared" si="4"/>
        <v>0</v>
      </c>
      <c r="V15" s="313">
        <f t="shared" si="5"/>
        <v>0</v>
      </c>
      <c r="W15" s="313">
        <f t="shared" si="6"/>
        <v>0</v>
      </c>
      <c r="X15" s="313">
        <f t="shared" si="7"/>
        <v>0</v>
      </c>
      <c r="Y15" s="313">
        <f t="shared" si="8"/>
        <v>0</v>
      </c>
      <c r="Z15" s="313">
        <f t="shared" si="9"/>
        <v>0</v>
      </c>
      <c r="AA15" s="313">
        <f t="shared" si="10"/>
        <v>0</v>
      </c>
      <c r="AB15" s="313">
        <f t="shared" si="11"/>
        <v>0</v>
      </c>
      <c r="AC15" s="313">
        <f t="shared" si="12"/>
        <v>0</v>
      </c>
      <c r="AE15" s="314">
        <f t="shared" si="0"/>
        <v>0</v>
      </c>
      <c r="AF15" s="314">
        <f t="shared" si="13"/>
        <v>0</v>
      </c>
      <c r="AG15" s="314">
        <f t="shared" si="14"/>
        <v>0</v>
      </c>
      <c r="AH15" s="314">
        <f t="shared" si="30"/>
        <v>0</v>
      </c>
      <c r="AI15" s="314">
        <f t="shared" si="16"/>
        <v>0</v>
      </c>
      <c r="AJ15" s="314">
        <f t="shared" si="17"/>
        <v>0</v>
      </c>
      <c r="AK15" s="314">
        <f t="shared" ref="AK15:AK74" si="31">IF(J15=25,H15*1,0)</f>
        <v>0</v>
      </c>
      <c r="AL15" s="314">
        <f t="shared" si="19"/>
        <v>0</v>
      </c>
      <c r="AM15" s="314">
        <f t="shared" si="20"/>
        <v>0</v>
      </c>
      <c r="AN15" s="314">
        <f t="shared" si="21"/>
        <v>0</v>
      </c>
      <c r="AO15" s="314">
        <f t="shared" si="22"/>
        <v>0</v>
      </c>
      <c r="AP15" s="314">
        <f t="shared" si="23"/>
        <v>0</v>
      </c>
      <c r="AQ15" s="314">
        <f t="shared" si="24"/>
        <v>0</v>
      </c>
      <c r="AR15" s="314">
        <f t="shared" si="25"/>
        <v>0</v>
      </c>
      <c r="AS15" s="314">
        <f t="shared" si="26"/>
        <v>0</v>
      </c>
      <c r="AT15" s="314">
        <f t="shared" si="27"/>
        <v>0</v>
      </c>
    </row>
    <row r="16" spans="2:46" ht="40" customHeight="1" x14ac:dyDescent="0.2">
      <c r="B16" s="7">
        <v>7</v>
      </c>
      <c r="C16" s="5"/>
      <c r="D16" s="5"/>
      <c r="E16" s="5"/>
      <c r="F16" s="53"/>
      <c r="G16" s="338"/>
      <c r="H16" s="339"/>
      <c r="I16" s="310"/>
      <c r="J16" s="311"/>
      <c r="K16" s="4"/>
      <c r="L16" s="5"/>
      <c r="M16" s="309">
        <f t="shared" ref="M16" si="32">G16-H16</f>
        <v>0</v>
      </c>
      <c r="N16" s="81"/>
      <c r="O16" s="57"/>
      <c r="P16" s="312">
        <f t="shared" si="2"/>
        <v>0</v>
      </c>
      <c r="Q16" s="314">
        <f t="shared" si="3"/>
        <v>0</v>
      </c>
      <c r="S16" s="312">
        <f t="shared" si="28"/>
        <v>0</v>
      </c>
      <c r="T16" s="313">
        <f t="shared" si="29"/>
        <v>0</v>
      </c>
      <c r="U16" s="313">
        <f t="shared" si="4"/>
        <v>0</v>
      </c>
      <c r="V16" s="313">
        <f t="shared" si="5"/>
        <v>0</v>
      </c>
      <c r="W16" s="313">
        <f t="shared" si="6"/>
        <v>0</v>
      </c>
      <c r="X16" s="313">
        <f t="shared" si="7"/>
        <v>0</v>
      </c>
      <c r="Y16" s="313">
        <f t="shared" si="8"/>
        <v>0</v>
      </c>
      <c r="Z16" s="313">
        <f t="shared" si="9"/>
        <v>0</v>
      </c>
      <c r="AA16" s="313">
        <f t="shared" si="10"/>
        <v>0</v>
      </c>
      <c r="AB16" s="313">
        <f t="shared" si="11"/>
        <v>0</v>
      </c>
      <c r="AC16" s="313">
        <f t="shared" si="12"/>
        <v>0</v>
      </c>
      <c r="AE16" s="314">
        <f t="shared" si="0"/>
        <v>0</v>
      </c>
      <c r="AF16" s="314">
        <f t="shared" si="13"/>
        <v>0</v>
      </c>
      <c r="AG16" s="314">
        <f t="shared" si="14"/>
        <v>0</v>
      </c>
      <c r="AH16" s="314">
        <f t="shared" si="30"/>
        <v>0</v>
      </c>
      <c r="AI16" s="314">
        <f t="shared" si="16"/>
        <v>0</v>
      </c>
      <c r="AJ16" s="314">
        <f t="shared" si="17"/>
        <v>0</v>
      </c>
      <c r="AK16" s="314">
        <f t="shared" si="31"/>
        <v>0</v>
      </c>
      <c r="AL16" s="314">
        <f t="shared" si="19"/>
        <v>0</v>
      </c>
      <c r="AM16" s="314">
        <f t="shared" si="20"/>
        <v>0</v>
      </c>
      <c r="AN16" s="314">
        <f t="shared" si="21"/>
        <v>0</v>
      </c>
      <c r="AO16" s="314">
        <f t="shared" si="22"/>
        <v>0</v>
      </c>
      <c r="AP16" s="314">
        <f t="shared" si="23"/>
        <v>0</v>
      </c>
      <c r="AQ16" s="314">
        <f t="shared" si="24"/>
        <v>0</v>
      </c>
      <c r="AR16" s="314">
        <f t="shared" si="25"/>
        <v>0</v>
      </c>
      <c r="AS16" s="314">
        <f t="shared" si="26"/>
        <v>0</v>
      </c>
      <c r="AT16" s="314">
        <f t="shared" si="27"/>
        <v>0</v>
      </c>
    </row>
    <row r="17" spans="2:46" ht="40" customHeight="1" x14ac:dyDescent="0.2">
      <c r="B17" s="7">
        <v>8</v>
      </c>
      <c r="C17" s="5"/>
      <c r="D17" s="5"/>
      <c r="E17" s="5"/>
      <c r="F17" s="53"/>
      <c r="G17" s="250"/>
      <c r="H17" s="248"/>
      <c r="I17" s="310"/>
      <c r="J17" s="311"/>
      <c r="K17" s="4"/>
      <c r="L17" s="5"/>
      <c r="M17" s="309">
        <f t="shared" ref="M17:M75" si="33">G17-H17</f>
        <v>0</v>
      </c>
      <c r="N17" s="81"/>
      <c r="O17" s="57"/>
      <c r="P17" s="312">
        <f t="shared" si="2"/>
        <v>0</v>
      </c>
      <c r="Q17" s="314">
        <f t="shared" si="3"/>
        <v>0</v>
      </c>
      <c r="S17" s="312">
        <f t="shared" si="28"/>
        <v>0</v>
      </c>
      <c r="T17" s="313">
        <f t="shared" si="29"/>
        <v>0</v>
      </c>
      <c r="U17" s="313">
        <f t="shared" si="4"/>
        <v>0</v>
      </c>
      <c r="V17" s="313">
        <f t="shared" si="5"/>
        <v>0</v>
      </c>
      <c r="W17" s="313">
        <f t="shared" si="6"/>
        <v>0</v>
      </c>
      <c r="X17" s="313">
        <f t="shared" si="7"/>
        <v>0</v>
      </c>
      <c r="Y17" s="313">
        <f t="shared" si="8"/>
        <v>0</v>
      </c>
      <c r="Z17" s="313">
        <f t="shared" si="9"/>
        <v>0</v>
      </c>
      <c r="AA17" s="313">
        <f t="shared" si="10"/>
        <v>0</v>
      </c>
      <c r="AB17" s="313">
        <f t="shared" si="11"/>
        <v>0</v>
      </c>
      <c r="AC17" s="313">
        <f t="shared" si="12"/>
        <v>0</v>
      </c>
      <c r="AE17" s="314">
        <f t="shared" si="0"/>
        <v>0</v>
      </c>
      <c r="AF17" s="314">
        <f t="shared" si="13"/>
        <v>0</v>
      </c>
      <c r="AG17" s="314">
        <f t="shared" si="14"/>
        <v>0</v>
      </c>
      <c r="AH17" s="314">
        <f t="shared" si="30"/>
        <v>0</v>
      </c>
      <c r="AI17" s="314">
        <f t="shared" si="16"/>
        <v>0</v>
      </c>
      <c r="AJ17" s="314">
        <f t="shared" si="17"/>
        <v>0</v>
      </c>
      <c r="AK17" s="314">
        <f t="shared" si="31"/>
        <v>0</v>
      </c>
      <c r="AL17" s="314">
        <f t="shared" si="19"/>
        <v>0</v>
      </c>
      <c r="AM17" s="314">
        <f t="shared" si="20"/>
        <v>0</v>
      </c>
      <c r="AN17" s="314">
        <f t="shared" si="21"/>
        <v>0</v>
      </c>
      <c r="AO17" s="314">
        <f t="shared" si="22"/>
        <v>0</v>
      </c>
      <c r="AP17" s="314">
        <f t="shared" si="23"/>
        <v>0</v>
      </c>
      <c r="AQ17" s="314">
        <f t="shared" si="24"/>
        <v>0</v>
      </c>
      <c r="AR17" s="314">
        <f t="shared" si="25"/>
        <v>0</v>
      </c>
      <c r="AS17" s="314">
        <f t="shared" si="26"/>
        <v>0</v>
      </c>
      <c r="AT17" s="314">
        <f t="shared" si="27"/>
        <v>0</v>
      </c>
    </row>
    <row r="18" spans="2:46" ht="40" customHeight="1" x14ac:dyDescent="0.2">
      <c r="B18" s="7">
        <v>9</v>
      </c>
      <c r="C18" s="5"/>
      <c r="D18" s="5"/>
      <c r="E18" s="5"/>
      <c r="F18" s="53"/>
      <c r="G18" s="250"/>
      <c r="H18" s="248"/>
      <c r="I18" s="310"/>
      <c r="J18" s="311"/>
      <c r="K18" s="4"/>
      <c r="L18" s="5"/>
      <c r="M18" s="309">
        <f t="shared" si="33"/>
        <v>0</v>
      </c>
      <c r="N18" s="81"/>
      <c r="O18" s="57"/>
      <c r="P18" s="312">
        <f t="shared" si="2"/>
        <v>0</v>
      </c>
      <c r="Q18" s="314">
        <f t="shared" si="3"/>
        <v>0</v>
      </c>
      <c r="S18" s="312">
        <f t="shared" si="28"/>
        <v>0</v>
      </c>
      <c r="T18" s="313">
        <f t="shared" si="29"/>
        <v>0</v>
      </c>
      <c r="U18" s="313">
        <f t="shared" si="4"/>
        <v>0</v>
      </c>
      <c r="V18" s="313">
        <f t="shared" si="5"/>
        <v>0</v>
      </c>
      <c r="W18" s="313">
        <f t="shared" si="6"/>
        <v>0</v>
      </c>
      <c r="X18" s="313">
        <f t="shared" si="7"/>
        <v>0</v>
      </c>
      <c r="Y18" s="313">
        <f t="shared" si="8"/>
        <v>0</v>
      </c>
      <c r="Z18" s="313">
        <f t="shared" si="9"/>
        <v>0</v>
      </c>
      <c r="AA18" s="313">
        <f t="shared" si="10"/>
        <v>0</v>
      </c>
      <c r="AB18" s="313">
        <f t="shared" si="11"/>
        <v>0</v>
      </c>
      <c r="AC18" s="313">
        <f t="shared" si="12"/>
        <v>0</v>
      </c>
      <c r="AE18" s="314">
        <f t="shared" si="0"/>
        <v>0</v>
      </c>
      <c r="AF18" s="314">
        <f t="shared" si="13"/>
        <v>0</v>
      </c>
      <c r="AG18" s="314">
        <f t="shared" si="14"/>
        <v>0</v>
      </c>
      <c r="AH18" s="314">
        <f t="shared" si="30"/>
        <v>0</v>
      </c>
      <c r="AI18" s="314">
        <f t="shared" si="16"/>
        <v>0</v>
      </c>
      <c r="AJ18" s="314">
        <f t="shared" si="17"/>
        <v>0</v>
      </c>
      <c r="AK18" s="314">
        <f t="shared" si="31"/>
        <v>0</v>
      </c>
      <c r="AL18" s="314">
        <f t="shared" si="19"/>
        <v>0</v>
      </c>
      <c r="AM18" s="314">
        <f t="shared" si="20"/>
        <v>0</v>
      </c>
      <c r="AN18" s="314">
        <f t="shared" si="21"/>
        <v>0</v>
      </c>
      <c r="AO18" s="314">
        <f t="shared" si="22"/>
        <v>0</v>
      </c>
      <c r="AP18" s="314">
        <f t="shared" si="23"/>
        <v>0</v>
      </c>
      <c r="AQ18" s="314">
        <f t="shared" si="24"/>
        <v>0</v>
      </c>
      <c r="AR18" s="314">
        <f t="shared" si="25"/>
        <v>0</v>
      </c>
      <c r="AS18" s="314">
        <f t="shared" si="26"/>
        <v>0</v>
      </c>
      <c r="AT18" s="314">
        <f t="shared" si="27"/>
        <v>0</v>
      </c>
    </row>
    <row r="19" spans="2:46" ht="40" customHeight="1" x14ac:dyDescent="0.2">
      <c r="B19" s="7">
        <v>10</v>
      </c>
      <c r="C19" s="5"/>
      <c r="D19" s="5"/>
      <c r="E19" s="5"/>
      <c r="F19" s="53"/>
      <c r="G19" s="250"/>
      <c r="H19" s="248"/>
      <c r="I19" s="310"/>
      <c r="J19" s="311"/>
      <c r="K19" s="4"/>
      <c r="L19" s="5"/>
      <c r="M19" s="309">
        <f t="shared" si="33"/>
        <v>0</v>
      </c>
      <c r="N19" s="81"/>
      <c r="O19" s="57"/>
      <c r="P19" s="312">
        <f t="shared" si="2"/>
        <v>0</v>
      </c>
      <c r="Q19" s="314">
        <f t="shared" si="3"/>
        <v>0</v>
      </c>
      <c r="S19" s="312">
        <f t="shared" si="28"/>
        <v>0</v>
      </c>
      <c r="T19" s="313">
        <f t="shared" si="29"/>
        <v>0</v>
      </c>
      <c r="U19" s="313">
        <f t="shared" si="4"/>
        <v>0</v>
      </c>
      <c r="V19" s="313">
        <f t="shared" si="5"/>
        <v>0</v>
      </c>
      <c r="W19" s="313">
        <f t="shared" si="6"/>
        <v>0</v>
      </c>
      <c r="X19" s="313">
        <f t="shared" si="7"/>
        <v>0</v>
      </c>
      <c r="Y19" s="313">
        <f t="shared" si="8"/>
        <v>0</v>
      </c>
      <c r="Z19" s="313">
        <f t="shared" si="9"/>
        <v>0</v>
      </c>
      <c r="AA19" s="313">
        <f t="shared" si="10"/>
        <v>0</v>
      </c>
      <c r="AB19" s="313">
        <f t="shared" si="11"/>
        <v>0</v>
      </c>
      <c r="AC19" s="313">
        <f t="shared" si="12"/>
        <v>0</v>
      </c>
      <c r="AE19" s="314">
        <f t="shared" si="0"/>
        <v>0</v>
      </c>
      <c r="AF19" s="314">
        <f t="shared" si="13"/>
        <v>0</v>
      </c>
      <c r="AG19" s="314">
        <f t="shared" si="14"/>
        <v>0</v>
      </c>
      <c r="AH19" s="314">
        <f t="shared" si="30"/>
        <v>0</v>
      </c>
      <c r="AI19" s="314">
        <f t="shared" si="16"/>
        <v>0</v>
      </c>
      <c r="AJ19" s="314">
        <f t="shared" si="17"/>
        <v>0</v>
      </c>
      <c r="AK19" s="314">
        <f t="shared" si="31"/>
        <v>0</v>
      </c>
      <c r="AL19" s="314">
        <f t="shared" si="19"/>
        <v>0</v>
      </c>
      <c r="AM19" s="314">
        <f t="shared" si="20"/>
        <v>0</v>
      </c>
      <c r="AN19" s="314">
        <f t="shared" si="21"/>
        <v>0</v>
      </c>
      <c r="AO19" s="314">
        <f t="shared" si="22"/>
        <v>0</v>
      </c>
      <c r="AP19" s="314">
        <f t="shared" si="23"/>
        <v>0</v>
      </c>
      <c r="AQ19" s="314">
        <f t="shared" si="24"/>
        <v>0</v>
      </c>
      <c r="AR19" s="314">
        <f t="shared" si="25"/>
        <v>0</v>
      </c>
      <c r="AS19" s="314">
        <f t="shared" si="26"/>
        <v>0</v>
      </c>
      <c r="AT19" s="314">
        <f t="shared" si="27"/>
        <v>0</v>
      </c>
    </row>
    <row r="20" spans="2:46" ht="40" customHeight="1" x14ac:dyDescent="0.2">
      <c r="B20" s="7">
        <v>11</v>
      </c>
      <c r="C20" s="5"/>
      <c r="D20" s="5"/>
      <c r="E20" s="5"/>
      <c r="F20" s="53"/>
      <c r="G20" s="250"/>
      <c r="H20" s="248"/>
      <c r="I20" s="310"/>
      <c r="J20" s="311"/>
      <c r="K20" s="4"/>
      <c r="L20" s="5"/>
      <c r="M20" s="309">
        <f t="shared" si="33"/>
        <v>0</v>
      </c>
      <c r="N20" s="81"/>
      <c r="O20" s="57"/>
      <c r="P20" s="312">
        <f t="shared" si="2"/>
        <v>0</v>
      </c>
      <c r="Q20" s="314">
        <f t="shared" si="3"/>
        <v>0</v>
      </c>
      <c r="S20" s="312">
        <f t="shared" si="28"/>
        <v>0</v>
      </c>
      <c r="T20" s="313">
        <f t="shared" si="29"/>
        <v>0</v>
      </c>
      <c r="U20" s="313">
        <f t="shared" si="4"/>
        <v>0</v>
      </c>
      <c r="V20" s="313">
        <f t="shared" si="5"/>
        <v>0</v>
      </c>
      <c r="W20" s="313">
        <f t="shared" si="6"/>
        <v>0</v>
      </c>
      <c r="X20" s="313">
        <f t="shared" si="7"/>
        <v>0</v>
      </c>
      <c r="Y20" s="313">
        <f t="shared" si="8"/>
        <v>0</v>
      </c>
      <c r="Z20" s="313">
        <f t="shared" si="9"/>
        <v>0</v>
      </c>
      <c r="AA20" s="313">
        <f t="shared" si="10"/>
        <v>0</v>
      </c>
      <c r="AB20" s="313">
        <f t="shared" si="11"/>
        <v>0</v>
      </c>
      <c r="AC20" s="313">
        <f t="shared" si="12"/>
        <v>0</v>
      </c>
      <c r="AE20" s="314">
        <f t="shared" si="0"/>
        <v>0</v>
      </c>
      <c r="AF20" s="314">
        <f t="shared" si="13"/>
        <v>0</v>
      </c>
      <c r="AG20" s="314">
        <f t="shared" si="14"/>
        <v>0</v>
      </c>
      <c r="AH20" s="314">
        <f t="shared" si="30"/>
        <v>0</v>
      </c>
      <c r="AI20" s="314">
        <f t="shared" si="16"/>
        <v>0</v>
      </c>
      <c r="AJ20" s="314">
        <f t="shared" si="17"/>
        <v>0</v>
      </c>
      <c r="AK20" s="314">
        <f t="shared" si="31"/>
        <v>0</v>
      </c>
      <c r="AL20" s="314">
        <f t="shared" si="19"/>
        <v>0</v>
      </c>
      <c r="AM20" s="314">
        <f t="shared" si="20"/>
        <v>0</v>
      </c>
      <c r="AN20" s="314">
        <f t="shared" si="21"/>
        <v>0</v>
      </c>
      <c r="AO20" s="314">
        <f t="shared" si="22"/>
        <v>0</v>
      </c>
      <c r="AP20" s="314">
        <f t="shared" si="23"/>
        <v>0</v>
      </c>
      <c r="AQ20" s="314">
        <f t="shared" si="24"/>
        <v>0</v>
      </c>
      <c r="AR20" s="314">
        <f t="shared" si="25"/>
        <v>0</v>
      </c>
      <c r="AS20" s="314">
        <f t="shared" si="26"/>
        <v>0</v>
      </c>
      <c r="AT20" s="314">
        <f t="shared" si="27"/>
        <v>0</v>
      </c>
    </row>
    <row r="21" spans="2:46" ht="40" customHeight="1" x14ac:dyDescent="0.2">
      <c r="B21" s="7">
        <v>12</v>
      </c>
      <c r="C21" s="5"/>
      <c r="D21" s="5"/>
      <c r="E21" s="5"/>
      <c r="F21" s="53"/>
      <c r="G21" s="250"/>
      <c r="H21" s="248"/>
      <c r="I21" s="310"/>
      <c r="J21" s="311"/>
      <c r="K21" s="4"/>
      <c r="L21" s="5"/>
      <c r="M21" s="309">
        <f t="shared" si="33"/>
        <v>0</v>
      </c>
      <c r="N21" s="81"/>
      <c r="O21" s="57"/>
      <c r="P21" s="312">
        <f t="shared" si="2"/>
        <v>0</v>
      </c>
      <c r="Q21" s="314">
        <f t="shared" si="3"/>
        <v>0</v>
      </c>
      <c r="S21" s="312">
        <f t="shared" si="28"/>
        <v>0</v>
      </c>
      <c r="T21" s="313">
        <f t="shared" si="29"/>
        <v>0</v>
      </c>
      <c r="U21" s="313">
        <f t="shared" si="4"/>
        <v>0</v>
      </c>
      <c r="V21" s="313">
        <f t="shared" si="5"/>
        <v>0</v>
      </c>
      <c r="W21" s="313">
        <f t="shared" si="6"/>
        <v>0</v>
      </c>
      <c r="X21" s="313">
        <f t="shared" si="7"/>
        <v>0</v>
      </c>
      <c r="Y21" s="313">
        <f t="shared" si="8"/>
        <v>0</v>
      </c>
      <c r="Z21" s="313">
        <f t="shared" si="9"/>
        <v>0</v>
      </c>
      <c r="AA21" s="313">
        <f t="shared" si="10"/>
        <v>0</v>
      </c>
      <c r="AB21" s="313">
        <f t="shared" si="11"/>
        <v>0</v>
      </c>
      <c r="AC21" s="313">
        <f t="shared" si="12"/>
        <v>0</v>
      </c>
      <c r="AE21" s="314">
        <f>IF(J21=10,H21*1,0)</f>
        <v>0</v>
      </c>
      <c r="AF21" s="314">
        <f t="shared" si="13"/>
        <v>0</v>
      </c>
      <c r="AG21" s="314">
        <f t="shared" si="14"/>
        <v>0</v>
      </c>
      <c r="AH21" s="314">
        <f t="shared" si="30"/>
        <v>0</v>
      </c>
      <c r="AI21" s="314">
        <f t="shared" si="16"/>
        <v>0</v>
      </c>
      <c r="AJ21" s="314">
        <f t="shared" si="17"/>
        <v>0</v>
      </c>
      <c r="AK21" s="314">
        <f t="shared" si="31"/>
        <v>0</v>
      </c>
      <c r="AL21" s="314">
        <f t="shared" si="19"/>
        <v>0</v>
      </c>
      <c r="AM21" s="314">
        <f t="shared" si="20"/>
        <v>0</v>
      </c>
      <c r="AN21" s="314">
        <f t="shared" si="21"/>
        <v>0</v>
      </c>
      <c r="AO21" s="314">
        <f t="shared" si="22"/>
        <v>0</v>
      </c>
      <c r="AP21" s="314">
        <f t="shared" si="23"/>
        <v>0</v>
      </c>
      <c r="AQ21" s="314">
        <f t="shared" si="24"/>
        <v>0</v>
      </c>
      <c r="AR21" s="314">
        <f t="shared" si="25"/>
        <v>0</v>
      </c>
      <c r="AS21" s="314">
        <f t="shared" si="26"/>
        <v>0</v>
      </c>
      <c r="AT21" s="314">
        <f t="shared" si="27"/>
        <v>0</v>
      </c>
    </row>
    <row r="22" spans="2:46" ht="40" customHeight="1" x14ac:dyDescent="0.2">
      <c r="B22" s="7">
        <v>13</v>
      </c>
      <c r="C22" s="5"/>
      <c r="D22" s="5"/>
      <c r="E22" s="5"/>
      <c r="F22" s="53"/>
      <c r="G22" s="250"/>
      <c r="H22" s="248"/>
      <c r="I22" s="310"/>
      <c r="J22" s="311"/>
      <c r="K22" s="4"/>
      <c r="L22" s="5"/>
      <c r="M22" s="309">
        <f t="shared" si="33"/>
        <v>0</v>
      </c>
      <c r="N22" s="81"/>
      <c r="O22" s="57"/>
      <c r="P22" s="312">
        <f t="shared" si="2"/>
        <v>0</v>
      </c>
      <c r="Q22" s="314">
        <f t="shared" si="3"/>
        <v>0</v>
      </c>
      <c r="S22" s="312">
        <f t="shared" si="28"/>
        <v>0</v>
      </c>
      <c r="T22" s="313">
        <f t="shared" si="29"/>
        <v>0</v>
      </c>
      <c r="U22" s="313">
        <f t="shared" si="4"/>
        <v>0</v>
      </c>
      <c r="V22" s="313">
        <f t="shared" si="5"/>
        <v>0</v>
      </c>
      <c r="W22" s="313">
        <f t="shared" si="6"/>
        <v>0</v>
      </c>
      <c r="X22" s="313">
        <f t="shared" si="7"/>
        <v>0</v>
      </c>
      <c r="Y22" s="313">
        <f t="shared" si="8"/>
        <v>0</v>
      </c>
      <c r="Z22" s="313">
        <f t="shared" si="9"/>
        <v>0</v>
      </c>
      <c r="AA22" s="313">
        <f t="shared" si="10"/>
        <v>0</v>
      </c>
      <c r="AB22" s="313">
        <f t="shared" si="11"/>
        <v>0</v>
      </c>
      <c r="AC22" s="313">
        <f t="shared" si="12"/>
        <v>0</v>
      </c>
      <c r="AE22" s="314">
        <f t="shared" si="0"/>
        <v>0</v>
      </c>
      <c r="AF22" s="314">
        <f t="shared" si="13"/>
        <v>0</v>
      </c>
      <c r="AG22" s="314">
        <f t="shared" si="14"/>
        <v>0</v>
      </c>
      <c r="AH22" s="314">
        <f t="shared" si="30"/>
        <v>0</v>
      </c>
      <c r="AI22" s="314">
        <f t="shared" si="16"/>
        <v>0</v>
      </c>
      <c r="AJ22" s="314">
        <f t="shared" si="17"/>
        <v>0</v>
      </c>
      <c r="AK22" s="314">
        <f t="shared" si="31"/>
        <v>0</v>
      </c>
      <c r="AL22" s="314">
        <f t="shared" si="19"/>
        <v>0</v>
      </c>
      <c r="AM22" s="314">
        <f t="shared" si="20"/>
        <v>0</v>
      </c>
      <c r="AN22" s="314">
        <f t="shared" si="21"/>
        <v>0</v>
      </c>
      <c r="AO22" s="314">
        <f t="shared" si="22"/>
        <v>0</v>
      </c>
      <c r="AP22" s="314">
        <f t="shared" si="23"/>
        <v>0</v>
      </c>
      <c r="AQ22" s="314">
        <f t="shared" si="24"/>
        <v>0</v>
      </c>
      <c r="AR22" s="314">
        <f t="shared" si="25"/>
        <v>0</v>
      </c>
      <c r="AS22" s="314">
        <f t="shared" si="26"/>
        <v>0</v>
      </c>
      <c r="AT22" s="314">
        <f t="shared" si="27"/>
        <v>0</v>
      </c>
    </row>
    <row r="23" spans="2:46" ht="40" customHeight="1" x14ac:dyDescent="0.2">
      <c r="B23" s="7">
        <v>14</v>
      </c>
      <c r="C23" s="5"/>
      <c r="D23" s="5"/>
      <c r="E23" s="5"/>
      <c r="F23" s="53"/>
      <c r="G23" s="250"/>
      <c r="H23" s="248"/>
      <c r="I23" s="310"/>
      <c r="J23" s="311"/>
      <c r="K23" s="4"/>
      <c r="L23" s="5"/>
      <c r="M23" s="309">
        <f t="shared" si="33"/>
        <v>0</v>
      </c>
      <c r="N23" s="81"/>
      <c r="O23" s="57"/>
      <c r="P23" s="312">
        <f t="shared" si="2"/>
        <v>0</v>
      </c>
      <c r="Q23" s="314">
        <f t="shared" si="3"/>
        <v>0</v>
      </c>
      <c r="S23" s="312">
        <f t="shared" si="28"/>
        <v>0</v>
      </c>
      <c r="T23" s="313">
        <f t="shared" si="29"/>
        <v>0</v>
      </c>
      <c r="U23" s="313">
        <f t="shared" si="4"/>
        <v>0</v>
      </c>
      <c r="V23" s="313">
        <f t="shared" si="5"/>
        <v>0</v>
      </c>
      <c r="W23" s="313">
        <f t="shared" si="6"/>
        <v>0</v>
      </c>
      <c r="X23" s="313">
        <f t="shared" si="7"/>
        <v>0</v>
      </c>
      <c r="Y23" s="313">
        <f t="shared" si="8"/>
        <v>0</v>
      </c>
      <c r="Z23" s="313">
        <f t="shared" si="9"/>
        <v>0</v>
      </c>
      <c r="AA23" s="313">
        <f t="shared" si="10"/>
        <v>0</v>
      </c>
      <c r="AB23" s="313">
        <f t="shared" si="11"/>
        <v>0</v>
      </c>
      <c r="AC23" s="313">
        <f t="shared" si="12"/>
        <v>0</v>
      </c>
      <c r="AE23" s="314">
        <f t="shared" si="0"/>
        <v>0</v>
      </c>
      <c r="AF23" s="314">
        <f t="shared" si="13"/>
        <v>0</v>
      </c>
      <c r="AG23" s="314">
        <f t="shared" si="14"/>
        <v>0</v>
      </c>
      <c r="AH23" s="314">
        <f t="shared" si="30"/>
        <v>0</v>
      </c>
      <c r="AI23" s="314">
        <f t="shared" si="16"/>
        <v>0</v>
      </c>
      <c r="AJ23" s="314">
        <f t="shared" si="17"/>
        <v>0</v>
      </c>
      <c r="AK23" s="314">
        <f t="shared" si="31"/>
        <v>0</v>
      </c>
      <c r="AL23" s="314">
        <f t="shared" si="19"/>
        <v>0</v>
      </c>
      <c r="AM23" s="314">
        <f t="shared" si="20"/>
        <v>0</v>
      </c>
      <c r="AN23" s="314">
        <f t="shared" si="21"/>
        <v>0</v>
      </c>
      <c r="AO23" s="314">
        <f t="shared" si="22"/>
        <v>0</v>
      </c>
      <c r="AP23" s="314">
        <f t="shared" si="23"/>
        <v>0</v>
      </c>
      <c r="AQ23" s="314">
        <f t="shared" si="24"/>
        <v>0</v>
      </c>
      <c r="AR23" s="314">
        <f t="shared" si="25"/>
        <v>0</v>
      </c>
      <c r="AS23" s="314">
        <f t="shared" si="26"/>
        <v>0</v>
      </c>
      <c r="AT23" s="314">
        <f t="shared" si="27"/>
        <v>0</v>
      </c>
    </row>
    <row r="24" spans="2:46" ht="40" customHeight="1" x14ac:dyDescent="0.2">
      <c r="B24" s="7">
        <v>15</v>
      </c>
      <c r="C24" s="5"/>
      <c r="D24" s="5"/>
      <c r="E24" s="5"/>
      <c r="F24" s="53"/>
      <c r="G24" s="250"/>
      <c r="H24" s="248"/>
      <c r="I24" s="310"/>
      <c r="J24" s="311"/>
      <c r="K24" s="4"/>
      <c r="L24" s="5"/>
      <c r="M24" s="309">
        <f t="shared" si="33"/>
        <v>0</v>
      </c>
      <c r="N24" s="81"/>
      <c r="O24" s="57"/>
      <c r="P24" s="312">
        <f t="shared" si="2"/>
        <v>0</v>
      </c>
      <c r="Q24" s="314">
        <f t="shared" si="3"/>
        <v>0</v>
      </c>
      <c r="S24" s="312">
        <f t="shared" si="28"/>
        <v>0</v>
      </c>
      <c r="T24" s="313">
        <f t="shared" si="29"/>
        <v>0</v>
      </c>
      <c r="U24" s="313">
        <f t="shared" si="4"/>
        <v>0</v>
      </c>
      <c r="V24" s="313">
        <f t="shared" si="5"/>
        <v>0</v>
      </c>
      <c r="W24" s="313">
        <f t="shared" si="6"/>
        <v>0</v>
      </c>
      <c r="X24" s="313">
        <f t="shared" si="7"/>
        <v>0</v>
      </c>
      <c r="Y24" s="313">
        <f t="shared" si="8"/>
        <v>0</v>
      </c>
      <c r="Z24" s="313">
        <f t="shared" si="9"/>
        <v>0</v>
      </c>
      <c r="AA24" s="313">
        <f t="shared" si="10"/>
        <v>0</v>
      </c>
      <c r="AB24" s="313">
        <f t="shared" si="11"/>
        <v>0</v>
      </c>
      <c r="AC24" s="313">
        <f t="shared" si="12"/>
        <v>0</v>
      </c>
      <c r="AE24" s="314">
        <f t="shared" si="0"/>
        <v>0</v>
      </c>
      <c r="AF24" s="314">
        <f t="shared" si="13"/>
        <v>0</v>
      </c>
      <c r="AG24" s="314">
        <f t="shared" si="14"/>
        <v>0</v>
      </c>
      <c r="AH24" s="314">
        <f t="shared" si="30"/>
        <v>0</v>
      </c>
      <c r="AI24" s="314">
        <f t="shared" si="16"/>
        <v>0</v>
      </c>
      <c r="AJ24" s="314">
        <f t="shared" si="17"/>
        <v>0</v>
      </c>
      <c r="AK24" s="314">
        <f t="shared" si="31"/>
        <v>0</v>
      </c>
      <c r="AL24" s="314">
        <f t="shared" si="19"/>
        <v>0</v>
      </c>
      <c r="AM24" s="314">
        <f t="shared" si="20"/>
        <v>0</v>
      </c>
      <c r="AN24" s="314">
        <f t="shared" si="21"/>
        <v>0</v>
      </c>
      <c r="AO24" s="314">
        <f t="shared" si="22"/>
        <v>0</v>
      </c>
      <c r="AP24" s="314">
        <f t="shared" si="23"/>
        <v>0</v>
      </c>
      <c r="AQ24" s="314">
        <f t="shared" si="24"/>
        <v>0</v>
      </c>
      <c r="AR24" s="314">
        <f t="shared" si="25"/>
        <v>0</v>
      </c>
      <c r="AS24" s="314">
        <f t="shared" si="26"/>
        <v>0</v>
      </c>
      <c r="AT24" s="314">
        <f t="shared" si="27"/>
        <v>0</v>
      </c>
    </row>
    <row r="25" spans="2:46" ht="40" customHeight="1" x14ac:dyDescent="0.2">
      <c r="B25" s="7">
        <v>16</v>
      </c>
      <c r="C25" s="5"/>
      <c r="D25" s="5"/>
      <c r="E25" s="5"/>
      <c r="F25" s="53"/>
      <c r="G25" s="250"/>
      <c r="H25" s="248"/>
      <c r="I25" s="310"/>
      <c r="J25" s="311"/>
      <c r="K25" s="4"/>
      <c r="L25" s="5"/>
      <c r="M25" s="309">
        <f t="shared" si="33"/>
        <v>0</v>
      </c>
      <c r="N25" s="81"/>
      <c r="O25" s="57"/>
      <c r="P25" s="312">
        <f t="shared" si="2"/>
        <v>0</v>
      </c>
      <c r="Q25" s="314">
        <f t="shared" si="3"/>
        <v>0</v>
      </c>
      <c r="S25" s="312">
        <f t="shared" si="28"/>
        <v>0</v>
      </c>
      <c r="T25" s="313">
        <f t="shared" si="29"/>
        <v>0</v>
      </c>
      <c r="U25" s="313">
        <f t="shared" si="4"/>
        <v>0</v>
      </c>
      <c r="V25" s="313">
        <f t="shared" si="5"/>
        <v>0</v>
      </c>
      <c r="W25" s="313">
        <f t="shared" si="6"/>
        <v>0</v>
      </c>
      <c r="X25" s="313">
        <f t="shared" si="7"/>
        <v>0</v>
      </c>
      <c r="Y25" s="313">
        <f t="shared" si="8"/>
        <v>0</v>
      </c>
      <c r="Z25" s="313">
        <f t="shared" si="9"/>
        <v>0</v>
      </c>
      <c r="AA25" s="313">
        <f t="shared" si="10"/>
        <v>0</v>
      </c>
      <c r="AB25" s="313">
        <f t="shared" si="11"/>
        <v>0</v>
      </c>
      <c r="AC25" s="313">
        <f t="shared" si="12"/>
        <v>0</v>
      </c>
      <c r="AE25" s="314">
        <f t="shared" si="0"/>
        <v>0</v>
      </c>
      <c r="AF25" s="314">
        <f t="shared" si="13"/>
        <v>0</v>
      </c>
      <c r="AG25" s="314">
        <f t="shared" si="14"/>
        <v>0</v>
      </c>
      <c r="AH25" s="314">
        <f t="shared" si="30"/>
        <v>0</v>
      </c>
      <c r="AI25" s="314">
        <f t="shared" si="16"/>
        <v>0</v>
      </c>
      <c r="AJ25" s="314">
        <f t="shared" si="17"/>
        <v>0</v>
      </c>
      <c r="AK25" s="314">
        <f t="shared" si="31"/>
        <v>0</v>
      </c>
      <c r="AL25" s="314">
        <f t="shared" si="19"/>
        <v>0</v>
      </c>
      <c r="AM25" s="314">
        <f t="shared" si="20"/>
        <v>0</v>
      </c>
      <c r="AN25" s="314">
        <f t="shared" si="21"/>
        <v>0</v>
      </c>
      <c r="AO25" s="314">
        <f t="shared" si="22"/>
        <v>0</v>
      </c>
      <c r="AP25" s="314">
        <f t="shared" si="23"/>
        <v>0</v>
      </c>
      <c r="AQ25" s="314">
        <f t="shared" si="24"/>
        <v>0</v>
      </c>
      <c r="AR25" s="314">
        <f t="shared" si="25"/>
        <v>0</v>
      </c>
      <c r="AS25" s="314">
        <f t="shared" si="26"/>
        <v>0</v>
      </c>
      <c r="AT25" s="314">
        <f t="shared" si="27"/>
        <v>0</v>
      </c>
    </row>
    <row r="26" spans="2:46" ht="40" customHeight="1" x14ac:dyDescent="0.2">
      <c r="B26" s="7">
        <v>17</v>
      </c>
      <c r="C26" s="5"/>
      <c r="D26" s="5"/>
      <c r="E26" s="5"/>
      <c r="F26" s="53"/>
      <c r="G26" s="250"/>
      <c r="H26" s="248"/>
      <c r="I26" s="310"/>
      <c r="J26" s="311"/>
      <c r="K26" s="4"/>
      <c r="L26" s="5"/>
      <c r="M26" s="309">
        <f t="shared" si="33"/>
        <v>0</v>
      </c>
      <c r="N26" s="81"/>
      <c r="O26" s="57"/>
      <c r="P26" s="312">
        <f t="shared" si="2"/>
        <v>0</v>
      </c>
      <c r="Q26" s="314">
        <f t="shared" si="3"/>
        <v>0</v>
      </c>
      <c r="S26" s="312">
        <f t="shared" si="28"/>
        <v>0</v>
      </c>
      <c r="T26" s="313">
        <f t="shared" si="29"/>
        <v>0</v>
      </c>
      <c r="U26" s="313">
        <f t="shared" si="4"/>
        <v>0</v>
      </c>
      <c r="V26" s="313">
        <f t="shared" si="5"/>
        <v>0</v>
      </c>
      <c r="W26" s="313">
        <f t="shared" si="6"/>
        <v>0</v>
      </c>
      <c r="X26" s="313">
        <f t="shared" si="7"/>
        <v>0</v>
      </c>
      <c r="Y26" s="313">
        <f t="shared" si="8"/>
        <v>0</v>
      </c>
      <c r="Z26" s="313">
        <f t="shared" si="9"/>
        <v>0</v>
      </c>
      <c r="AA26" s="313">
        <f t="shared" si="10"/>
        <v>0</v>
      </c>
      <c r="AB26" s="313">
        <f t="shared" si="11"/>
        <v>0</v>
      </c>
      <c r="AC26" s="313">
        <f t="shared" si="12"/>
        <v>0</v>
      </c>
      <c r="AE26" s="314">
        <f t="shared" si="0"/>
        <v>0</v>
      </c>
      <c r="AF26" s="314">
        <f t="shared" si="13"/>
        <v>0</v>
      </c>
      <c r="AG26" s="314">
        <f t="shared" si="14"/>
        <v>0</v>
      </c>
      <c r="AH26" s="314">
        <f t="shared" si="30"/>
        <v>0</v>
      </c>
      <c r="AI26" s="314">
        <f t="shared" si="16"/>
        <v>0</v>
      </c>
      <c r="AJ26" s="314">
        <f t="shared" si="17"/>
        <v>0</v>
      </c>
      <c r="AK26" s="314">
        <f t="shared" si="31"/>
        <v>0</v>
      </c>
      <c r="AL26" s="314">
        <f t="shared" si="19"/>
        <v>0</v>
      </c>
      <c r="AM26" s="314">
        <f t="shared" si="20"/>
        <v>0</v>
      </c>
      <c r="AN26" s="314">
        <f t="shared" si="21"/>
        <v>0</v>
      </c>
      <c r="AO26" s="314">
        <f t="shared" si="22"/>
        <v>0</v>
      </c>
      <c r="AP26" s="314">
        <f t="shared" si="23"/>
        <v>0</v>
      </c>
      <c r="AQ26" s="314">
        <f t="shared" si="24"/>
        <v>0</v>
      </c>
      <c r="AR26" s="314">
        <f t="shared" si="25"/>
        <v>0</v>
      </c>
      <c r="AS26" s="314">
        <f t="shared" si="26"/>
        <v>0</v>
      </c>
      <c r="AT26" s="314">
        <f t="shared" si="27"/>
        <v>0</v>
      </c>
    </row>
    <row r="27" spans="2:46" ht="40" customHeight="1" x14ac:dyDescent="0.2">
      <c r="B27" s="7">
        <v>18</v>
      </c>
      <c r="C27" s="5"/>
      <c r="D27" s="5"/>
      <c r="E27" s="5"/>
      <c r="F27" s="53"/>
      <c r="G27" s="250"/>
      <c r="H27" s="248"/>
      <c r="I27" s="310"/>
      <c r="J27" s="311"/>
      <c r="K27" s="4"/>
      <c r="L27" s="5"/>
      <c r="M27" s="309">
        <f t="shared" si="33"/>
        <v>0</v>
      </c>
      <c r="N27" s="81"/>
      <c r="O27" s="57"/>
      <c r="P27" s="312">
        <f t="shared" si="2"/>
        <v>0</v>
      </c>
      <c r="Q27" s="314">
        <f t="shared" si="3"/>
        <v>0</v>
      </c>
      <c r="S27" s="312">
        <f t="shared" si="28"/>
        <v>0</v>
      </c>
      <c r="T27" s="313">
        <f t="shared" si="29"/>
        <v>0</v>
      </c>
      <c r="U27" s="313">
        <f t="shared" si="4"/>
        <v>0</v>
      </c>
      <c r="V27" s="313">
        <f t="shared" si="5"/>
        <v>0</v>
      </c>
      <c r="W27" s="313">
        <f t="shared" si="6"/>
        <v>0</v>
      </c>
      <c r="X27" s="313">
        <f t="shared" si="7"/>
        <v>0</v>
      </c>
      <c r="Y27" s="313">
        <f t="shared" si="8"/>
        <v>0</v>
      </c>
      <c r="Z27" s="313">
        <f t="shared" si="9"/>
        <v>0</v>
      </c>
      <c r="AA27" s="313">
        <f t="shared" si="10"/>
        <v>0</v>
      </c>
      <c r="AB27" s="313">
        <f t="shared" si="11"/>
        <v>0</v>
      </c>
      <c r="AC27" s="313">
        <f t="shared" si="12"/>
        <v>0</v>
      </c>
      <c r="AE27" s="314">
        <f t="shared" si="0"/>
        <v>0</v>
      </c>
      <c r="AF27" s="314">
        <f t="shared" si="13"/>
        <v>0</v>
      </c>
      <c r="AG27" s="314">
        <f t="shared" si="14"/>
        <v>0</v>
      </c>
      <c r="AH27" s="314">
        <f t="shared" si="30"/>
        <v>0</v>
      </c>
      <c r="AI27" s="314">
        <f t="shared" si="16"/>
        <v>0</v>
      </c>
      <c r="AJ27" s="314">
        <f t="shared" si="17"/>
        <v>0</v>
      </c>
      <c r="AK27" s="314">
        <f t="shared" si="31"/>
        <v>0</v>
      </c>
      <c r="AL27" s="314">
        <f t="shared" si="19"/>
        <v>0</v>
      </c>
      <c r="AM27" s="314">
        <f t="shared" ref="AM27:AM35" si="34">IF(J27=30,H27*1,0)</f>
        <v>0</v>
      </c>
      <c r="AN27" s="314">
        <f t="shared" si="21"/>
        <v>0</v>
      </c>
      <c r="AO27" s="314">
        <f t="shared" si="22"/>
        <v>0</v>
      </c>
      <c r="AP27" s="314">
        <f t="shared" si="23"/>
        <v>0</v>
      </c>
      <c r="AQ27" s="314">
        <f>IF(J27=42,H27*1,0)</f>
        <v>0</v>
      </c>
      <c r="AR27" s="314">
        <f t="shared" si="25"/>
        <v>0</v>
      </c>
      <c r="AS27" s="314">
        <f t="shared" si="26"/>
        <v>0</v>
      </c>
      <c r="AT27" s="314">
        <f t="shared" si="27"/>
        <v>0</v>
      </c>
    </row>
    <row r="28" spans="2:46" ht="40" customHeight="1" x14ac:dyDescent="0.2">
      <c r="B28" s="7">
        <v>19</v>
      </c>
      <c r="C28" s="5"/>
      <c r="D28" s="5"/>
      <c r="E28" s="5"/>
      <c r="F28" s="53"/>
      <c r="G28" s="250"/>
      <c r="H28" s="248"/>
      <c r="I28" s="310"/>
      <c r="J28" s="311"/>
      <c r="K28" s="4"/>
      <c r="L28" s="5"/>
      <c r="M28" s="309">
        <f t="shared" si="33"/>
        <v>0</v>
      </c>
      <c r="N28" s="81"/>
      <c r="O28" s="57"/>
      <c r="P28" s="312">
        <f t="shared" si="2"/>
        <v>0</v>
      </c>
      <c r="Q28" s="314">
        <f t="shared" si="3"/>
        <v>0</v>
      </c>
      <c r="S28" s="312">
        <f t="shared" si="28"/>
        <v>0</v>
      </c>
      <c r="T28" s="313">
        <f t="shared" si="29"/>
        <v>0</v>
      </c>
      <c r="U28" s="313">
        <f t="shared" si="4"/>
        <v>0</v>
      </c>
      <c r="V28" s="313">
        <f t="shared" si="5"/>
        <v>0</v>
      </c>
      <c r="W28" s="313">
        <f t="shared" si="6"/>
        <v>0</v>
      </c>
      <c r="X28" s="313">
        <f t="shared" si="7"/>
        <v>0</v>
      </c>
      <c r="Y28" s="313">
        <f t="shared" si="8"/>
        <v>0</v>
      </c>
      <c r="Z28" s="313">
        <f t="shared" si="9"/>
        <v>0</v>
      </c>
      <c r="AA28" s="313">
        <f t="shared" si="10"/>
        <v>0</v>
      </c>
      <c r="AB28" s="313">
        <f t="shared" si="11"/>
        <v>0</v>
      </c>
      <c r="AC28" s="313">
        <f t="shared" si="12"/>
        <v>0</v>
      </c>
      <c r="AE28" s="314">
        <f t="shared" si="0"/>
        <v>0</v>
      </c>
      <c r="AF28" s="314">
        <f t="shared" si="13"/>
        <v>0</v>
      </c>
      <c r="AG28" s="314">
        <f t="shared" si="14"/>
        <v>0</v>
      </c>
      <c r="AH28" s="314">
        <f t="shared" si="30"/>
        <v>0</v>
      </c>
      <c r="AI28" s="314">
        <f t="shared" si="16"/>
        <v>0</v>
      </c>
      <c r="AJ28" s="314">
        <f t="shared" si="17"/>
        <v>0</v>
      </c>
      <c r="AK28" s="314">
        <f t="shared" si="31"/>
        <v>0</v>
      </c>
      <c r="AL28" s="314">
        <f t="shared" si="19"/>
        <v>0</v>
      </c>
      <c r="AM28" s="314">
        <f t="shared" si="34"/>
        <v>0</v>
      </c>
      <c r="AN28" s="314">
        <f t="shared" si="21"/>
        <v>0</v>
      </c>
      <c r="AO28" s="314">
        <f>IF(J28=40,H28*1,0)</f>
        <v>0</v>
      </c>
      <c r="AP28" s="314">
        <f>IF(J28=41,H28*1,0)</f>
        <v>0</v>
      </c>
      <c r="AQ28" s="314">
        <f t="shared" si="24"/>
        <v>0</v>
      </c>
      <c r="AR28" s="314">
        <f t="shared" si="25"/>
        <v>0</v>
      </c>
      <c r="AS28" s="314">
        <f t="shared" si="26"/>
        <v>0</v>
      </c>
      <c r="AT28" s="314">
        <f t="shared" si="27"/>
        <v>0</v>
      </c>
    </row>
    <row r="29" spans="2:46" ht="40" customHeight="1" x14ac:dyDescent="0.2">
      <c r="B29" s="7">
        <v>20</v>
      </c>
      <c r="C29" s="5"/>
      <c r="D29" s="5"/>
      <c r="E29" s="5"/>
      <c r="F29" s="53"/>
      <c r="G29" s="250"/>
      <c r="H29" s="248"/>
      <c r="I29" s="310"/>
      <c r="J29" s="311"/>
      <c r="K29" s="4"/>
      <c r="L29" s="5"/>
      <c r="M29" s="309">
        <f t="shared" si="33"/>
        <v>0</v>
      </c>
      <c r="N29" s="81"/>
      <c r="O29" s="57"/>
      <c r="P29" s="312">
        <f t="shared" si="2"/>
        <v>0</v>
      </c>
      <c r="Q29" s="314">
        <f t="shared" si="3"/>
        <v>0</v>
      </c>
      <c r="S29" s="312">
        <f t="shared" si="28"/>
        <v>0</v>
      </c>
      <c r="T29" s="313">
        <f t="shared" si="29"/>
        <v>0</v>
      </c>
      <c r="U29" s="313">
        <f t="shared" si="4"/>
        <v>0</v>
      </c>
      <c r="V29" s="313">
        <f t="shared" si="5"/>
        <v>0</v>
      </c>
      <c r="W29" s="313">
        <f t="shared" si="6"/>
        <v>0</v>
      </c>
      <c r="X29" s="313">
        <f t="shared" si="7"/>
        <v>0</v>
      </c>
      <c r="Y29" s="313">
        <f t="shared" si="8"/>
        <v>0</v>
      </c>
      <c r="Z29" s="313">
        <f t="shared" si="9"/>
        <v>0</v>
      </c>
      <c r="AA29" s="313">
        <f t="shared" si="10"/>
        <v>0</v>
      </c>
      <c r="AB29" s="313">
        <f t="shared" si="11"/>
        <v>0</v>
      </c>
      <c r="AC29" s="313">
        <f t="shared" si="12"/>
        <v>0</v>
      </c>
      <c r="AE29" s="314">
        <f t="shared" si="0"/>
        <v>0</v>
      </c>
      <c r="AF29" s="314">
        <f t="shared" si="13"/>
        <v>0</v>
      </c>
      <c r="AG29" s="314">
        <f t="shared" si="14"/>
        <v>0</v>
      </c>
      <c r="AH29" s="314">
        <f t="shared" si="30"/>
        <v>0</v>
      </c>
      <c r="AI29" s="314">
        <f t="shared" si="16"/>
        <v>0</v>
      </c>
      <c r="AJ29" s="314">
        <f t="shared" si="17"/>
        <v>0</v>
      </c>
      <c r="AK29" s="314">
        <f t="shared" si="31"/>
        <v>0</v>
      </c>
      <c r="AL29" s="314">
        <f t="shared" si="19"/>
        <v>0</v>
      </c>
      <c r="AM29" s="314">
        <f t="shared" si="34"/>
        <v>0</v>
      </c>
      <c r="AN29" s="314">
        <f t="shared" si="21"/>
        <v>0</v>
      </c>
      <c r="AO29" s="314">
        <f t="shared" si="22"/>
        <v>0</v>
      </c>
      <c r="AP29" s="314">
        <f t="shared" si="23"/>
        <v>0</v>
      </c>
      <c r="AQ29" s="314">
        <f t="shared" si="24"/>
        <v>0</v>
      </c>
      <c r="AR29" s="314">
        <f t="shared" si="25"/>
        <v>0</v>
      </c>
      <c r="AS29" s="314">
        <f t="shared" si="26"/>
        <v>0</v>
      </c>
      <c r="AT29" s="314">
        <f t="shared" si="27"/>
        <v>0</v>
      </c>
    </row>
    <row r="30" spans="2:46" ht="40" customHeight="1" x14ac:dyDescent="0.2">
      <c r="B30" s="7">
        <v>21</v>
      </c>
      <c r="C30" s="5"/>
      <c r="D30" s="5"/>
      <c r="E30" s="5"/>
      <c r="F30" s="53"/>
      <c r="G30" s="250"/>
      <c r="H30" s="248"/>
      <c r="I30" s="310"/>
      <c r="J30" s="311"/>
      <c r="K30" s="4"/>
      <c r="L30" s="5"/>
      <c r="M30" s="309">
        <f t="shared" si="33"/>
        <v>0</v>
      </c>
      <c r="N30" s="81"/>
      <c r="O30" s="57"/>
      <c r="P30" s="312">
        <f t="shared" si="2"/>
        <v>0</v>
      </c>
      <c r="Q30" s="314">
        <f t="shared" si="3"/>
        <v>0</v>
      </c>
      <c r="S30" s="312">
        <f t="shared" si="28"/>
        <v>0</v>
      </c>
      <c r="T30" s="313">
        <f t="shared" si="29"/>
        <v>0</v>
      </c>
      <c r="U30" s="313">
        <f t="shared" si="4"/>
        <v>0</v>
      </c>
      <c r="V30" s="313">
        <f t="shared" si="5"/>
        <v>0</v>
      </c>
      <c r="W30" s="313">
        <f t="shared" si="6"/>
        <v>0</v>
      </c>
      <c r="X30" s="313">
        <f t="shared" si="7"/>
        <v>0</v>
      </c>
      <c r="Y30" s="313">
        <f t="shared" si="8"/>
        <v>0</v>
      </c>
      <c r="Z30" s="313">
        <f t="shared" si="9"/>
        <v>0</v>
      </c>
      <c r="AA30" s="313">
        <f t="shared" si="10"/>
        <v>0</v>
      </c>
      <c r="AB30" s="313">
        <f t="shared" si="11"/>
        <v>0</v>
      </c>
      <c r="AC30" s="313">
        <f t="shared" si="12"/>
        <v>0</v>
      </c>
      <c r="AE30" s="314">
        <f t="shared" si="0"/>
        <v>0</v>
      </c>
      <c r="AF30" s="314">
        <f t="shared" si="13"/>
        <v>0</v>
      </c>
      <c r="AG30" s="314">
        <f t="shared" si="14"/>
        <v>0</v>
      </c>
      <c r="AH30" s="314">
        <f t="shared" si="30"/>
        <v>0</v>
      </c>
      <c r="AI30" s="314">
        <f t="shared" si="16"/>
        <v>0</v>
      </c>
      <c r="AJ30" s="314">
        <f t="shared" si="17"/>
        <v>0</v>
      </c>
      <c r="AK30" s="314">
        <f t="shared" si="31"/>
        <v>0</v>
      </c>
      <c r="AL30" s="314">
        <f t="shared" si="19"/>
        <v>0</v>
      </c>
      <c r="AM30" s="314">
        <f t="shared" si="34"/>
        <v>0</v>
      </c>
      <c r="AN30" s="314">
        <f t="shared" si="21"/>
        <v>0</v>
      </c>
      <c r="AO30" s="314">
        <f t="shared" si="22"/>
        <v>0</v>
      </c>
      <c r="AP30" s="314">
        <f t="shared" si="23"/>
        <v>0</v>
      </c>
      <c r="AQ30" s="314">
        <f t="shared" si="24"/>
        <v>0</v>
      </c>
      <c r="AR30" s="314">
        <f t="shared" si="25"/>
        <v>0</v>
      </c>
      <c r="AS30" s="314">
        <f t="shared" si="26"/>
        <v>0</v>
      </c>
      <c r="AT30" s="314">
        <f t="shared" si="27"/>
        <v>0</v>
      </c>
    </row>
    <row r="31" spans="2:46" ht="40" customHeight="1" x14ac:dyDescent="0.2">
      <c r="B31" s="7">
        <v>22</v>
      </c>
      <c r="C31" s="5"/>
      <c r="D31" s="5"/>
      <c r="E31" s="5"/>
      <c r="F31" s="53"/>
      <c r="G31" s="250"/>
      <c r="H31" s="248"/>
      <c r="I31" s="310"/>
      <c r="J31" s="311"/>
      <c r="K31" s="4"/>
      <c r="L31" s="5"/>
      <c r="M31" s="309">
        <f t="shared" si="33"/>
        <v>0</v>
      </c>
      <c r="N31" s="81"/>
      <c r="O31" s="57"/>
      <c r="P31" s="312">
        <f t="shared" si="2"/>
        <v>0</v>
      </c>
      <c r="Q31" s="314">
        <f t="shared" si="3"/>
        <v>0</v>
      </c>
      <c r="S31" s="312">
        <f t="shared" si="28"/>
        <v>0</v>
      </c>
      <c r="T31" s="313">
        <f t="shared" si="29"/>
        <v>0</v>
      </c>
      <c r="U31" s="313">
        <f t="shared" si="4"/>
        <v>0</v>
      </c>
      <c r="V31" s="313">
        <f t="shared" si="5"/>
        <v>0</v>
      </c>
      <c r="W31" s="313">
        <f t="shared" si="6"/>
        <v>0</v>
      </c>
      <c r="X31" s="313">
        <f t="shared" si="7"/>
        <v>0</v>
      </c>
      <c r="Y31" s="313">
        <f t="shared" si="8"/>
        <v>0</v>
      </c>
      <c r="Z31" s="313">
        <f t="shared" si="9"/>
        <v>0</v>
      </c>
      <c r="AA31" s="313">
        <f t="shared" si="10"/>
        <v>0</v>
      </c>
      <c r="AB31" s="313">
        <f t="shared" si="11"/>
        <v>0</v>
      </c>
      <c r="AC31" s="313">
        <f t="shared" si="12"/>
        <v>0</v>
      </c>
      <c r="AE31" s="314">
        <f t="shared" si="0"/>
        <v>0</v>
      </c>
      <c r="AF31" s="314">
        <f t="shared" si="13"/>
        <v>0</v>
      </c>
      <c r="AG31" s="314">
        <f t="shared" si="14"/>
        <v>0</v>
      </c>
      <c r="AH31" s="314">
        <f t="shared" si="30"/>
        <v>0</v>
      </c>
      <c r="AI31" s="314">
        <f t="shared" si="16"/>
        <v>0</v>
      </c>
      <c r="AJ31" s="314">
        <f t="shared" si="17"/>
        <v>0</v>
      </c>
      <c r="AK31" s="314">
        <f t="shared" si="31"/>
        <v>0</v>
      </c>
      <c r="AL31" s="314">
        <f t="shared" si="19"/>
        <v>0</v>
      </c>
      <c r="AM31" s="314">
        <f t="shared" si="34"/>
        <v>0</v>
      </c>
      <c r="AN31" s="314">
        <f t="shared" si="21"/>
        <v>0</v>
      </c>
      <c r="AO31" s="314">
        <f t="shared" si="22"/>
        <v>0</v>
      </c>
      <c r="AP31" s="314">
        <f t="shared" si="23"/>
        <v>0</v>
      </c>
      <c r="AQ31" s="314">
        <f t="shared" si="24"/>
        <v>0</v>
      </c>
      <c r="AR31" s="314">
        <f t="shared" si="25"/>
        <v>0</v>
      </c>
      <c r="AS31" s="314">
        <f t="shared" si="26"/>
        <v>0</v>
      </c>
      <c r="AT31" s="314">
        <f t="shared" si="27"/>
        <v>0</v>
      </c>
    </row>
    <row r="32" spans="2:46" ht="40" customHeight="1" x14ac:dyDescent="0.2">
      <c r="B32" s="7">
        <v>23</v>
      </c>
      <c r="C32" s="5"/>
      <c r="D32" s="5"/>
      <c r="E32" s="5"/>
      <c r="F32" s="53"/>
      <c r="G32" s="250"/>
      <c r="H32" s="248"/>
      <c r="I32" s="310"/>
      <c r="J32" s="311"/>
      <c r="K32" s="4"/>
      <c r="L32" s="5"/>
      <c r="M32" s="309">
        <f t="shared" si="33"/>
        <v>0</v>
      </c>
      <c r="N32" s="81"/>
      <c r="O32" s="57"/>
      <c r="P32" s="312">
        <f t="shared" si="2"/>
        <v>0</v>
      </c>
      <c r="Q32" s="314">
        <f t="shared" si="3"/>
        <v>0</v>
      </c>
      <c r="S32" s="312">
        <f t="shared" si="28"/>
        <v>0</v>
      </c>
      <c r="T32" s="313">
        <f t="shared" si="29"/>
        <v>0</v>
      </c>
      <c r="U32" s="313">
        <f t="shared" si="4"/>
        <v>0</v>
      </c>
      <c r="V32" s="313">
        <f t="shared" si="5"/>
        <v>0</v>
      </c>
      <c r="W32" s="313">
        <f t="shared" si="6"/>
        <v>0</v>
      </c>
      <c r="X32" s="313">
        <f t="shared" si="7"/>
        <v>0</v>
      </c>
      <c r="Y32" s="313">
        <f t="shared" si="8"/>
        <v>0</v>
      </c>
      <c r="Z32" s="313">
        <f t="shared" si="9"/>
        <v>0</v>
      </c>
      <c r="AA32" s="313">
        <f t="shared" si="10"/>
        <v>0</v>
      </c>
      <c r="AB32" s="313">
        <f t="shared" si="11"/>
        <v>0</v>
      </c>
      <c r="AC32" s="313">
        <f t="shared" si="12"/>
        <v>0</v>
      </c>
      <c r="AE32" s="314">
        <f t="shared" si="0"/>
        <v>0</v>
      </c>
      <c r="AF32" s="314">
        <f t="shared" si="13"/>
        <v>0</v>
      </c>
      <c r="AG32" s="314">
        <f t="shared" si="14"/>
        <v>0</v>
      </c>
      <c r="AH32" s="314">
        <f t="shared" si="30"/>
        <v>0</v>
      </c>
      <c r="AI32" s="314">
        <f t="shared" si="16"/>
        <v>0</v>
      </c>
      <c r="AJ32" s="314">
        <f t="shared" si="17"/>
        <v>0</v>
      </c>
      <c r="AK32" s="314">
        <f t="shared" si="31"/>
        <v>0</v>
      </c>
      <c r="AL32" s="314">
        <f t="shared" si="19"/>
        <v>0</v>
      </c>
      <c r="AM32" s="314">
        <f t="shared" si="34"/>
        <v>0</v>
      </c>
      <c r="AN32" s="314">
        <f t="shared" si="21"/>
        <v>0</v>
      </c>
      <c r="AO32" s="314">
        <f t="shared" si="22"/>
        <v>0</v>
      </c>
      <c r="AP32" s="314">
        <f t="shared" si="23"/>
        <v>0</v>
      </c>
      <c r="AQ32" s="314">
        <f t="shared" si="24"/>
        <v>0</v>
      </c>
      <c r="AR32" s="314">
        <f t="shared" si="25"/>
        <v>0</v>
      </c>
      <c r="AS32" s="314">
        <f t="shared" si="26"/>
        <v>0</v>
      </c>
      <c r="AT32" s="314">
        <f t="shared" si="27"/>
        <v>0</v>
      </c>
    </row>
    <row r="33" spans="2:46" ht="40" customHeight="1" x14ac:dyDescent="0.2">
      <c r="B33" s="7">
        <v>24</v>
      </c>
      <c r="C33" s="5"/>
      <c r="D33" s="5"/>
      <c r="E33" s="5"/>
      <c r="F33" s="53"/>
      <c r="G33" s="250"/>
      <c r="H33" s="248"/>
      <c r="I33" s="310"/>
      <c r="J33" s="311"/>
      <c r="K33" s="4"/>
      <c r="L33" s="5"/>
      <c r="M33" s="309">
        <f t="shared" si="33"/>
        <v>0</v>
      </c>
      <c r="N33" s="81"/>
      <c r="O33" s="57"/>
      <c r="P33" s="312">
        <f t="shared" si="2"/>
        <v>0</v>
      </c>
      <c r="Q33" s="314">
        <f t="shared" si="3"/>
        <v>0</v>
      </c>
      <c r="S33" s="312">
        <f t="shared" si="28"/>
        <v>0</v>
      </c>
      <c r="T33" s="313">
        <f t="shared" si="29"/>
        <v>0</v>
      </c>
      <c r="U33" s="313">
        <f t="shared" si="4"/>
        <v>0</v>
      </c>
      <c r="V33" s="313">
        <f t="shared" si="5"/>
        <v>0</v>
      </c>
      <c r="W33" s="313">
        <f t="shared" si="6"/>
        <v>0</v>
      </c>
      <c r="X33" s="313">
        <f t="shared" si="7"/>
        <v>0</v>
      </c>
      <c r="Y33" s="313">
        <f t="shared" si="8"/>
        <v>0</v>
      </c>
      <c r="Z33" s="313">
        <f t="shared" si="9"/>
        <v>0</v>
      </c>
      <c r="AA33" s="313">
        <f t="shared" si="10"/>
        <v>0</v>
      </c>
      <c r="AB33" s="313">
        <f t="shared" si="11"/>
        <v>0</v>
      </c>
      <c r="AC33" s="313">
        <f t="shared" si="12"/>
        <v>0</v>
      </c>
      <c r="AE33" s="314">
        <f t="shared" si="0"/>
        <v>0</v>
      </c>
      <c r="AF33" s="314">
        <f t="shared" si="13"/>
        <v>0</v>
      </c>
      <c r="AG33" s="314">
        <f t="shared" si="14"/>
        <v>0</v>
      </c>
      <c r="AH33" s="314">
        <f t="shared" si="30"/>
        <v>0</v>
      </c>
      <c r="AI33" s="314">
        <f t="shared" si="16"/>
        <v>0</v>
      </c>
      <c r="AJ33" s="314">
        <f t="shared" si="17"/>
        <v>0</v>
      </c>
      <c r="AK33" s="314">
        <f t="shared" si="31"/>
        <v>0</v>
      </c>
      <c r="AL33" s="314">
        <f t="shared" si="19"/>
        <v>0</v>
      </c>
      <c r="AM33" s="314">
        <f t="shared" si="34"/>
        <v>0</v>
      </c>
      <c r="AN33" s="314">
        <f t="shared" si="21"/>
        <v>0</v>
      </c>
      <c r="AO33" s="314">
        <f t="shared" si="22"/>
        <v>0</v>
      </c>
      <c r="AP33" s="314">
        <f t="shared" si="23"/>
        <v>0</v>
      </c>
      <c r="AQ33" s="314">
        <f t="shared" si="24"/>
        <v>0</v>
      </c>
      <c r="AR33" s="314">
        <f t="shared" si="25"/>
        <v>0</v>
      </c>
      <c r="AS33" s="314">
        <f t="shared" si="26"/>
        <v>0</v>
      </c>
      <c r="AT33" s="314">
        <f t="shared" si="27"/>
        <v>0</v>
      </c>
    </row>
    <row r="34" spans="2:46" ht="40" customHeight="1" x14ac:dyDescent="0.2">
      <c r="B34" s="7">
        <v>25</v>
      </c>
      <c r="C34" s="5"/>
      <c r="D34" s="5"/>
      <c r="E34" s="5"/>
      <c r="F34" s="53"/>
      <c r="G34" s="250"/>
      <c r="H34" s="248"/>
      <c r="I34" s="310"/>
      <c r="J34" s="311"/>
      <c r="K34" s="4"/>
      <c r="L34" s="5"/>
      <c r="M34" s="309">
        <f t="shared" si="33"/>
        <v>0</v>
      </c>
      <c r="N34" s="81"/>
      <c r="O34" s="57"/>
      <c r="P34" s="312">
        <f t="shared" si="2"/>
        <v>0</v>
      </c>
      <c r="Q34" s="314">
        <f t="shared" si="3"/>
        <v>0</v>
      </c>
      <c r="S34" s="312">
        <f t="shared" si="28"/>
        <v>0</v>
      </c>
      <c r="T34" s="313">
        <f t="shared" si="29"/>
        <v>0</v>
      </c>
      <c r="U34" s="313">
        <f t="shared" si="4"/>
        <v>0</v>
      </c>
      <c r="V34" s="313">
        <f t="shared" si="5"/>
        <v>0</v>
      </c>
      <c r="W34" s="313">
        <f t="shared" si="6"/>
        <v>0</v>
      </c>
      <c r="X34" s="313">
        <f t="shared" si="7"/>
        <v>0</v>
      </c>
      <c r="Y34" s="313">
        <f t="shared" si="8"/>
        <v>0</v>
      </c>
      <c r="Z34" s="313">
        <f t="shared" si="9"/>
        <v>0</v>
      </c>
      <c r="AA34" s="313">
        <f t="shared" si="10"/>
        <v>0</v>
      </c>
      <c r="AB34" s="313">
        <f t="shared" si="11"/>
        <v>0</v>
      </c>
      <c r="AC34" s="313">
        <f t="shared" si="12"/>
        <v>0</v>
      </c>
      <c r="AE34" s="314">
        <f t="shared" si="0"/>
        <v>0</v>
      </c>
      <c r="AF34" s="314">
        <f t="shared" si="13"/>
        <v>0</v>
      </c>
      <c r="AG34" s="314">
        <f t="shared" si="14"/>
        <v>0</v>
      </c>
      <c r="AH34" s="314">
        <f t="shared" si="30"/>
        <v>0</v>
      </c>
      <c r="AI34" s="314">
        <f t="shared" si="16"/>
        <v>0</v>
      </c>
      <c r="AJ34" s="314">
        <f t="shared" si="17"/>
        <v>0</v>
      </c>
      <c r="AK34" s="314">
        <f t="shared" si="31"/>
        <v>0</v>
      </c>
      <c r="AL34" s="314">
        <f t="shared" si="19"/>
        <v>0</v>
      </c>
      <c r="AM34" s="314">
        <f t="shared" si="34"/>
        <v>0</v>
      </c>
      <c r="AN34" s="314">
        <f t="shared" ref="AN34:AN40" si="35">IF(J34=31,H34*1,0)</f>
        <v>0</v>
      </c>
      <c r="AO34" s="314">
        <f t="shared" ref="AO34:AO40" si="36">IF(J34=40,H34*1,0)</f>
        <v>0</v>
      </c>
      <c r="AP34" s="314">
        <f t="shared" ref="AP34:AP40" si="37">IF(J34=41,H34*1,0)</f>
        <v>0</v>
      </c>
      <c r="AQ34" s="314">
        <f t="shared" ref="AQ34:AQ40" si="38">IF(J34=42,H34*1,0)</f>
        <v>0</v>
      </c>
      <c r="AR34" s="314">
        <f t="shared" si="25"/>
        <v>0</v>
      </c>
      <c r="AS34" s="314">
        <f t="shared" si="26"/>
        <v>0</v>
      </c>
      <c r="AT34" s="314">
        <f t="shared" si="27"/>
        <v>0</v>
      </c>
    </row>
    <row r="35" spans="2:46" ht="40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309">
        <f t="shared" si="33"/>
        <v>0</v>
      </c>
      <c r="N35" s="81"/>
      <c r="O35" s="57"/>
      <c r="P35" s="312">
        <f t="shared" si="2"/>
        <v>0</v>
      </c>
      <c r="Q35" s="314">
        <f t="shared" si="3"/>
        <v>0</v>
      </c>
      <c r="S35" s="312">
        <f t="shared" si="28"/>
        <v>0</v>
      </c>
      <c r="T35" s="313">
        <f t="shared" si="29"/>
        <v>0</v>
      </c>
      <c r="U35" s="313">
        <f t="shared" si="4"/>
        <v>0</v>
      </c>
      <c r="V35" s="313">
        <f t="shared" si="5"/>
        <v>0</v>
      </c>
      <c r="W35" s="313">
        <f t="shared" si="6"/>
        <v>0</v>
      </c>
      <c r="X35" s="313">
        <f t="shared" si="7"/>
        <v>0</v>
      </c>
      <c r="Y35" s="313">
        <f t="shared" si="8"/>
        <v>0</v>
      </c>
      <c r="Z35" s="313">
        <f t="shared" si="9"/>
        <v>0</v>
      </c>
      <c r="AA35" s="313">
        <f t="shared" si="10"/>
        <v>0</v>
      </c>
      <c r="AB35" s="313">
        <f t="shared" si="11"/>
        <v>0</v>
      </c>
      <c r="AC35" s="313">
        <f t="shared" si="12"/>
        <v>0</v>
      </c>
      <c r="AE35" s="314">
        <f t="shared" si="0"/>
        <v>0</v>
      </c>
      <c r="AF35" s="314">
        <f t="shared" si="13"/>
        <v>0</v>
      </c>
      <c r="AG35" s="314">
        <f t="shared" si="14"/>
        <v>0</v>
      </c>
      <c r="AH35" s="314">
        <f t="shared" si="30"/>
        <v>0</v>
      </c>
      <c r="AI35" s="314">
        <f t="shared" si="16"/>
        <v>0</v>
      </c>
      <c r="AJ35" s="314">
        <f t="shared" si="17"/>
        <v>0</v>
      </c>
      <c r="AK35" s="314">
        <f t="shared" si="31"/>
        <v>0</v>
      </c>
      <c r="AL35" s="314">
        <f t="shared" si="19"/>
        <v>0</v>
      </c>
      <c r="AM35" s="314">
        <f t="shared" si="34"/>
        <v>0</v>
      </c>
      <c r="AN35" s="314">
        <f t="shared" si="35"/>
        <v>0</v>
      </c>
      <c r="AO35" s="314">
        <f t="shared" si="36"/>
        <v>0</v>
      </c>
      <c r="AP35" s="314">
        <f t="shared" si="37"/>
        <v>0</v>
      </c>
      <c r="AQ35" s="314">
        <f t="shared" si="38"/>
        <v>0</v>
      </c>
      <c r="AR35" s="314">
        <f t="shared" si="25"/>
        <v>0</v>
      </c>
      <c r="AS35" s="314">
        <f t="shared" si="26"/>
        <v>0</v>
      </c>
      <c r="AT35" s="314">
        <f t="shared" si="27"/>
        <v>0</v>
      </c>
    </row>
    <row r="36" spans="2:46" ht="40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309">
        <f t="shared" si="33"/>
        <v>0</v>
      </c>
      <c r="N36" s="81"/>
      <c r="O36" s="57"/>
      <c r="P36" s="312">
        <f t="shared" si="2"/>
        <v>0</v>
      </c>
      <c r="Q36" s="314">
        <f t="shared" si="3"/>
        <v>0</v>
      </c>
      <c r="S36" s="312">
        <f t="shared" si="28"/>
        <v>0</v>
      </c>
      <c r="T36" s="313">
        <f t="shared" si="29"/>
        <v>0</v>
      </c>
      <c r="U36" s="313">
        <f t="shared" si="4"/>
        <v>0</v>
      </c>
      <c r="V36" s="313">
        <f t="shared" si="5"/>
        <v>0</v>
      </c>
      <c r="W36" s="313">
        <f t="shared" si="6"/>
        <v>0</v>
      </c>
      <c r="X36" s="313">
        <f t="shared" si="7"/>
        <v>0</v>
      </c>
      <c r="Y36" s="313">
        <f t="shared" si="8"/>
        <v>0</v>
      </c>
      <c r="Z36" s="313">
        <f t="shared" si="9"/>
        <v>0</v>
      </c>
      <c r="AA36" s="313">
        <f t="shared" si="10"/>
        <v>0</v>
      </c>
      <c r="AB36" s="313">
        <f t="shared" si="11"/>
        <v>0</v>
      </c>
      <c r="AC36" s="313">
        <f t="shared" si="12"/>
        <v>0</v>
      </c>
      <c r="AE36" s="314">
        <f t="shared" si="0"/>
        <v>0</v>
      </c>
      <c r="AF36" s="314">
        <f t="shared" si="13"/>
        <v>0</v>
      </c>
      <c r="AG36" s="314">
        <f t="shared" si="14"/>
        <v>0</v>
      </c>
      <c r="AH36" s="314">
        <f t="shared" si="30"/>
        <v>0</v>
      </c>
      <c r="AI36" s="314">
        <f t="shared" si="16"/>
        <v>0</v>
      </c>
      <c r="AJ36" s="314">
        <f t="shared" si="17"/>
        <v>0</v>
      </c>
      <c r="AK36" s="314">
        <f t="shared" si="31"/>
        <v>0</v>
      </c>
      <c r="AL36" s="314">
        <f t="shared" si="19"/>
        <v>0</v>
      </c>
      <c r="AM36" s="314">
        <f t="shared" ref="AM36:AM99" si="39">IF(J36=30,H36*1,0)</f>
        <v>0</v>
      </c>
      <c r="AN36" s="314">
        <f t="shared" si="35"/>
        <v>0</v>
      </c>
      <c r="AO36" s="314">
        <f t="shared" si="36"/>
        <v>0</v>
      </c>
      <c r="AP36" s="314">
        <f t="shared" si="37"/>
        <v>0</v>
      </c>
      <c r="AQ36" s="314">
        <f t="shared" si="38"/>
        <v>0</v>
      </c>
      <c r="AR36" s="314">
        <f t="shared" ref="AR36:AR40" si="40">IF(J36=43,H36*1,0)</f>
        <v>0</v>
      </c>
      <c r="AS36" s="314">
        <f t="shared" ref="AS36:AS40" si="41">IF(J36=50,H36*1,0)</f>
        <v>0</v>
      </c>
      <c r="AT36" s="314">
        <f t="shared" ref="AT36:AT40" si="42">IF(J36=60,H36*1,0)</f>
        <v>0</v>
      </c>
    </row>
    <row r="37" spans="2:46" ht="40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309">
        <f t="shared" si="33"/>
        <v>0</v>
      </c>
      <c r="N37" s="81"/>
      <c r="O37" s="57"/>
      <c r="P37" s="312">
        <f t="shared" si="2"/>
        <v>0</v>
      </c>
      <c r="Q37" s="314">
        <f t="shared" si="3"/>
        <v>0</v>
      </c>
      <c r="S37" s="312">
        <f t="shared" si="28"/>
        <v>0</v>
      </c>
      <c r="T37" s="313">
        <f t="shared" si="29"/>
        <v>0</v>
      </c>
      <c r="U37" s="313">
        <f t="shared" si="4"/>
        <v>0</v>
      </c>
      <c r="V37" s="313">
        <f t="shared" si="5"/>
        <v>0</v>
      </c>
      <c r="W37" s="313">
        <f t="shared" si="6"/>
        <v>0</v>
      </c>
      <c r="X37" s="313">
        <f t="shared" si="7"/>
        <v>0</v>
      </c>
      <c r="Y37" s="313">
        <f t="shared" si="8"/>
        <v>0</v>
      </c>
      <c r="Z37" s="313">
        <f t="shared" si="9"/>
        <v>0</v>
      </c>
      <c r="AA37" s="313">
        <f t="shared" si="10"/>
        <v>0</v>
      </c>
      <c r="AB37" s="313">
        <f t="shared" si="11"/>
        <v>0</v>
      </c>
      <c r="AC37" s="313">
        <f t="shared" si="12"/>
        <v>0</v>
      </c>
      <c r="AE37" s="314">
        <f t="shared" si="0"/>
        <v>0</v>
      </c>
      <c r="AF37" s="314">
        <f t="shared" si="13"/>
        <v>0</v>
      </c>
      <c r="AG37" s="314">
        <f t="shared" si="14"/>
        <v>0</v>
      </c>
      <c r="AH37" s="314">
        <f t="shared" si="30"/>
        <v>0</v>
      </c>
      <c r="AI37" s="314">
        <f t="shared" si="16"/>
        <v>0</v>
      </c>
      <c r="AJ37" s="314">
        <f t="shared" si="17"/>
        <v>0</v>
      </c>
      <c r="AK37" s="314">
        <f t="shared" si="31"/>
        <v>0</v>
      </c>
      <c r="AL37" s="314">
        <f t="shared" si="19"/>
        <v>0</v>
      </c>
      <c r="AM37" s="314">
        <f t="shared" si="39"/>
        <v>0</v>
      </c>
      <c r="AN37" s="314">
        <f t="shared" si="35"/>
        <v>0</v>
      </c>
      <c r="AO37" s="314">
        <f t="shared" si="36"/>
        <v>0</v>
      </c>
      <c r="AP37" s="314">
        <f t="shared" si="37"/>
        <v>0</v>
      </c>
      <c r="AQ37" s="314">
        <f t="shared" si="38"/>
        <v>0</v>
      </c>
      <c r="AR37" s="314">
        <f t="shared" si="40"/>
        <v>0</v>
      </c>
      <c r="AS37" s="314">
        <f t="shared" si="41"/>
        <v>0</v>
      </c>
      <c r="AT37" s="314">
        <f t="shared" si="42"/>
        <v>0</v>
      </c>
    </row>
    <row r="38" spans="2:46" ht="40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309">
        <f t="shared" si="33"/>
        <v>0</v>
      </c>
      <c r="N38" s="81"/>
      <c r="O38" s="57"/>
      <c r="P38" s="312">
        <f t="shared" si="2"/>
        <v>0</v>
      </c>
      <c r="Q38" s="314">
        <f t="shared" si="3"/>
        <v>0</v>
      </c>
      <c r="S38" s="312">
        <f t="shared" si="28"/>
        <v>0</v>
      </c>
      <c r="T38" s="313">
        <f t="shared" si="29"/>
        <v>0</v>
      </c>
      <c r="U38" s="313">
        <f t="shared" si="4"/>
        <v>0</v>
      </c>
      <c r="V38" s="313">
        <f t="shared" si="5"/>
        <v>0</v>
      </c>
      <c r="W38" s="313">
        <f t="shared" si="6"/>
        <v>0</v>
      </c>
      <c r="X38" s="313">
        <f t="shared" si="7"/>
        <v>0</v>
      </c>
      <c r="Y38" s="313">
        <f t="shared" si="8"/>
        <v>0</v>
      </c>
      <c r="Z38" s="313">
        <f t="shared" si="9"/>
        <v>0</v>
      </c>
      <c r="AA38" s="313">
        <f t="shared" si="10"/>
        <v>0</v>
      </c>
      <c r="AB38" s="313">
        <f t="shared" si="11"/>
        <v>0</v>
      </c>
      <c r="AC38" s="313">
        <f t="shared" si="12"/>
        <v>0</v>
      </c>
      <c r="AE38" s="314">
        <f t="shared" si="0"/>
        <v>0</v>
      </c>
      <c r="AF38" s="314">
        <f t="shared" si="13"/>
        <v>0</v>
      </c>
      <c r="AG38" s="314">
        <f t="shared" si="14"/>
        <v>0</v>
      </c>
      <c r="AH38" s="314">
        <f t="shared" si="30"/>
        <v>0</v>
      </c>
      <c r="AI38" s="314">
        <f t="shared" si="16"/>
        <v>0</v>
      </c>
      <c r="AJ38" s="314">
        <f t="shared" si="17"/>
        <v>0</v>
      </c>
      <c r="AK38" s="314">
        <f t="shared" si="31"/>
        <v>0</v>
      </c>
      <c r="AL38" s="314">
        <f t="shared" si="19"/>
        <v>0</v>
      </c>
      <c r="AM38" s="314">
        <f t="shared" si="39"/>
        <v>0</v>
      </c>
      <c r="AN38" s="314">
        <f t="shared" si="35"/>
        <v>0</v>
      </c>
      <c r="AO38" s="314">
        <f t="shared" si="36"/>
        <v>0</v>
      </c>
      <c r="AP38" s="314">
        <f t="shared" si="37"/>
        <v>0</v>
      </c>
      <c r="AQ38" s="314">
        <f t="shared" si="38"/>
        <v>0</v>
      </c>
      <c r="AR38" s="314">
        <f t="shared" si="40"/>
        <v>0</v>
      </c>
      <c r="AS38" s="314">
        <f t="shared" si="41"/>
        <v>0</v>
      </c>
      <c r="AT38" s="314">
        <f t="shared" si="42"/>
        <v>0</v>
      </c>
    </row>
    <row r="39" spans="2:46" ht="40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309">
        <f t="shared" si="33"/>
        <v>0</v>
      </c>
      <c r="N39" s="81"/>
      <c r="O39" s="57"/>
      <c r="P39" s="312">
        <f t="shared" si="2"/>
        <v>0</v>
      </c>
      <c r="Q39" s="314">
        <f t="shared" si="3"/>
        <v>0</v>
      </c>
      <c r="S39" s="312">
        <f t="shared" si="28"/>
        <v>0</v>
      </c>
      <c r="T39" s="313">
        <f t="shared" si="29"/>
        <v>0</v>
      </c>
      <c r="U39" s="313">
        <f t="shared" si="4"/>
        <v>0</v>
      </c>
      <c r="V39" s="313">
        <f t="shared" si="5"/>
        <v>0</v>
      </c>
      <c r="W39" s="313">
        <f t="shared" si="6"/>
        <v>0</v>
      </c>
      <c r="X39" s="313">
        <f t="shared" si="7"/>
        <v>0</v>
      </c>
      <c r="Y39" s="313">
        <f t="shared" si="8"/>
        <v>0</v>
      </c>
      <c r="Z39" s="313">
        <f t="shared" si="9"/>
        <v>0</v>
      </c>
      <c r="AA39" s="313">
        <f t="shared" si="10"/>
        <v>0</v>
      </c>
      <c r="AB39" s="313">
        <f t="shared" si="11"/>
        <v>0</v>
      </c>
      <c r="AC39" s="313">
        <f t="shared" si="12"/>
        <v>0</v>
      </c>
      <c r="AE39" s="314">
        <f t="shared" si="0"/>
        <v>0</v>
      </c>
      <c r="AF39" s="314">
        <f t="shared" si="13"/>
        <v>0</v>
      </c>
      <c r="AG39" s="314">
        <f t="shared" si="14"/>
        <v>0</v>
      </c>
      <c r="AH39" s="314">
        <f t="shared" si="30"/>
        <v>0</v>
      </c>
      <c r="AI39" s="314">
        <f t="shared" si="16"/>
        <v>0</v>
      </c>
      <c r="AJ39" s="314">
        <f t="shared" si="17"/>
        <v>0</v>
      </c>
      <c r="AK39" s="314">
        <f t="shared" si="31"/>
        <v>0</v>
      </c>
      <c r="AL39" s="314">
        <f t="shared" si="19"/>
        <v>0</v>
      </c>
      <c r="AM39" s="314">
        <f t="shared" si="39"/>
        <v>0</v>
      </c>
      <c r="AN39" s="314">
        <f t="shared" si="35"/>
        <v>0</v>
      </c>
      <c r="AO39" s="314">
        <f t="shared" si="36"/>
        <v>0</v>
      </c>
      <c r="AP39" s="314">
        <f t="shared" si="37"/>
        <v>0</v>
      </c>
      <c r="AQ39" s="314">
        <f t="shared" si="38"/>
        <v>0</v>
      </c>
      <c r="AR39" s="314">
        <f t="shared" si="40"/>
        <v>0</v>
      </c>
      <c r="AS39" s="314">
        <f t="shared" si="41"/>
        <v>0</v>
      </c>
      <c r="AT39" s="314">
        <f t="shared" si="42"/>
        <v>0</v>
      </c>
    </row>
    <row r="40" spans="2:46" ht="40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309">
        <f t="shared" si="33"/>
        <v>0</v>
      </c>
      <c r="N40" s="81"/>
      <c r="O40" s="57"/>
      <c r="P40" s="312">
        <f t="shared" si="2"/>
        <v>0</v>
      </c>
      <c r="Q40" s="314">
        <f t="shared" si="3"/>
        <v>0</v>
      </c>
      <c r="S40" s="312">
        <f t="shared" si="28"/>
        <v>0</v>
      </c>
      <c r="T40" s="313">
        <f t="shared" si="29"/>
        <v>0</v>
      </c>
      <c r="U40" s="313">
        <f t="shared" si="4"/>
        <v>0</v>
      </c>
      <c r="V40" s="313">
        <f t="shared" si="5"/>
        <v>0</v>
      </c>
      <c r="W40" s="313">
        <f t="shared" si="6"/>
        <v>0</v>
      </c>
      <c r="X40" s="313">
        <f t="shared" si="7"/>
        <v>0</v>
      </c>
      <c r="Y40" s="313">
        <f t="shared" si="8"/>
        <v>0</v>
      </c>
      <c r="Z40" s="313">
        <f t="shared" si="9"/>
        <v>0</v>
      </c>
      <c r="AA40" s="313">
        <f t="shared" si="10"/>
        <v>0</v>
      </c>
      <c r="AB40" s="313">
        <f t="shared" si="11"/>
        <v>0</v>
      </c>
      <c r="AC40" s="313">
        <f t="shared" si="12"/>
        <v>0</v>
      </c>
      <c r="AE40" s="314">
        <f t="shared" si="0"/>
        <v>0</v>
      </c>
      <c r="AF40" s="314">
        <f t="shared" si="13"/>
        <v>0</v>
      </c>
      <c r="AG40" s="314">
        <f t="shared" si="14"/>
        <v>0</v>
      </c>
      <c r="AH40" s="314">
        <f t="shared" si="30"/>
        <v>0</v>
      </c>
      <c r="AI40" s="314">
        <f t="shared" si="16"/>
        <v>0</v>
      </c>
      <c r="AJ40" s="314">
        <f t="shared" si="17"/>
        <v>0</v>
      </c>
      <c r="AK40" s="314">
        <f t="shared" si="31"/>
        <v>0</v>
      </c>
      <c r="AL40" s="314">
        <f t="shared" si="19"/>
        <v>0</v>
      </c>
      <c r="AM40" s="314">
        <f t="shared" si="39"/>
        <v>0</v>
      </c>
      <c r="AN40" s="314">
        <f t="shared" si="35"/>
        <v>0</v>
      </c>
      <c r="AO40" s="314">
        <f t="shared" si="36"/>
        <v>0</v>
      </c>
      <c r="AP40" s="314">
        <f t="shared" si="37"/>
        <v>0</v>
      </c>
      <c r="AQ40" s="314">
        <f t="shared" si="38"/>
        <v>0</v>
      </c>
      <c r="AR40" s="314">
        <f t="shared" si="40"/>
        <v>0</v>
      </c>
      <c r="AS40" s="314">
        <f t="shared" si="41"/>
        <v>0</v>
      </c>
      <c r="AT40" s="314">
        <f t="shared" si="42"/>
        <v>0</v>
      </c>
    </row>
    <row r="41" spans="2:46" ht="40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309">
        <f t="shared" si="33"/>
        <v>0</v>
      </c>
      <c r="N41" s="81"/>
      <c r="O41" s="57"/>
      <c r="P41" s="312">
        <f t="shared" si="2"/>
        <v>0</v>
      </c>
      <c r="Q41" s="314">
        <f t="shared" si="3"/>
        <v>0</v>
      </c>
      <c r="S41" s="312">
        <f t="shared" si="28"/>
        <v>0</v>
      </c>
      <c r="T41" s="313">
        <f t="shared" si="29"/>
        <v>0</v>
      </c>
      <c r="U41" s="313">
        <f t="shared" si="4"/>
        <v>0</v>
      </c>
      <c r="V41" s="313">
        <f t="shared" si="5"/>
        <v>0</v>
      </c>
      <c r="W41" s="313">
        <f t="shared" si="6"/>
        <v>0</v>
      </c>
      <c r="X41" s="313">
        <f t="shared" si="7"/>
        <v>0</v>
      </c>
      <c r="Y41" s="313">
        <f t="shared" si="8"/>
        <v>0</v>
      </c>
      <c r="Z41" s="313">
        <f t="shared" si="9"/>
        <v>0</v>
      </c>
      <c r="AA41" s="313">
        <f t="shared" si="10"/>
        <v>0</v>
      </c>
      <c r="AB41" s="313">
        <f t="shared" si="11"/>
        <v>0</v>
      </c>
      <c r="AC41" s="313">
        <f t="shared" si="12"/>
        <v>0</v>
      </c>
      <c r="AE41" s="314">
        <f t="shared" si="0"/>
        <v>0</v>
      </c>
      <c r="AF41" s="314">
        <f t="shared" si="13"/>
        <v>0</v>
      </c>
      <c r="AG41" s="314">
        <f t="shared" si="14"/>
        <v>0</v>
      </c>
      <c r="AH41" s="314">
        <f t="shared" si="30"/>
        <v>0</v>
      </c>
      <c r="AI41" s="314">
        <f t="shared" si="16"/>
        <v>0</v>
      </c>
      <c r="AJ41" s="314">
        <f t="shared" si="17"/>
        <v>0</v>
      </c>
      <c r="AK41" s="314">
        <f t="shared" si="31"/>
        <v>0</v>
      </c>
      <c r="AL41" s="314">
        <f t="shared" si="19"/>
        <v>0</v>
      </c>
      <c r="AM41" s="314">
        <f t="shared" si="39"/>
        <v>0</v>
      </c>
      <c r="AN41" s="314">
        <f t="shared" ref="AN41:AN104" si="43">IF(J41=31,H41*1,0)</f>
        <v>0</v>
      </c>
      <c r="AO41" s="314">
        <f t="shared" ref="AO41:AO104" si="44">IF(J41=40,H41*1,0)</f>
        <v>0</v>
      </c>
      <c r="AP41" s="314">
        <f t="shared" ref="AP41:AP104" si="45">IF(J41=41,H41*1,0)</f>
        <v>0</v>
      </c>
      <c r="AQ41" s="314">
        <f t="shared" ref="AQ41:AQ104" si="46">IF(J41=42,H41*1,0)</f>
        <v>0</v>
      </c>
      <c r="AR41" s="314">
        <f t="shared" ref="AR41:AR104" si="47">IF(J41=43,H41*1,0)</f>
        <v>0</v>
      </c>
      <c r="AS41" s="314">
        <f t="shared" ref="AS41:AS104" si="48">IF(J41=50,H41*1,0)</f>
        <v>0</v>
      </c>
      <c r="AT41" s="314">
        <f t="shared" ref="AT41:AT104" si="49">IF(J41=60,H41*1,0)</f>
        <v>0</v>
      </c>
    </row>
    <row r="42" spans="2:46" ht="40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309">
        <f t="shared" si="33"/>
        <v>0</v>
      </c>
      <c r="N42" s="81"/>
      <c r="O42" s="57"/>
      <c r="P42" s="312">
        <f t="shared" si="2"/>
        <v>0</v>
      </c>
      <c r="Q42" s="314">
        <f t="shared" si="3"/>
        <v>0</v>
      </c>
      <c r="S42" s="312">
        <f t="shared" si="28"/>
        <v>0</v>
      </c>
      <c r="T42" s="313">
        <f t="shared" si="29"/>
        <v>0</v>
      </c>
      <c r="U42" s="313">
        <f t="shared" si="4"/>
        <v>0</v>
      </c>
      <c r="V42" s="313">
        <f t="shared" si="5"/>
        <v>0</v>
      </c>
      <c r="W42" s="313">
        <f t="shared" si="6"/>
        <v>0</v>
      </c>
      <c r="X42" s="313">
        <f t="shared" si="7"/>
        <v>0</v>
      </c>
      <c r="Y42" s="313">
        <f t="shared" si="8"/>
        <v>0</v>
      </c>
      <c r="Z42" s="313">
        <f t="shared" si="9"/>
        <v>0</v>
      </c>
      <c r="AA42" s="313">
        <f t="shared" si="10"/>
        <v>0</v>
      </c>
      <c r="AB42" s="313">
        <f t="shared" si="11"/>
        <v>0</v>
      </c>
      <c r="AC42" s="313">
        <f t="shared" si="12"/>
        <v>0</v>
      </c>
      <c r="AE42" s="314">
        <f t="shared" si="0"/>
        <v>0</v>
      </c>
      <c r="AF42" s="314">
        <f t="shared" si="13"/>
        <v>0</v>
      </c>
      <c r="AG42" s="314">
        <f t="shared" si="14"/>
        <v>0</v>
      </c>
      <c r="AH42" s="314">
        <f t="shared" si="30"/>
        <v>0</v>
      </c>
      <c r="AI42" s="314">
        <f t="shared" si="16"/>
        <v>0</v>
      </c>
      <c r="AJ42" s="314">
        <f t="shared" si="17"/>
        <v>0</v>
      </c>
      <c r="AK42" s="314">
        <f t="shared" si="31"/>
        <v>0</v>
      </c>
      <c r="AL42" s="314">
        <f t="shared" si="19"/>
        <v>0</v>
      </c>
      <c r="AM42" s="314">
        <f t="shared" si="39"/>
        <v>0</v>
      </c>
      <c r="AN42" s="314">
        <f t="shared" si="43"/>
        <v>0</v>
      </c>
      <c r="AO42" s="314">
        <f t="shared" si="44"/>
        <v>0</v>
      </c>
      <c r="AP42" s="314">
        <f t="shared" si="45"/>
        <v>0</v>
      </c>
      <c r="AQ42" s="314">
        <f t="shared" si="46"/>
        <v>0</v>
      </c>
      <c r="AR42" s="314">
        <f t="shared" si="47"/>
        <v>0</v>
      </c>
      <c r="AS42" s="314">
        <f t="shared" si="48"/>
        <v>0</v>
      </c>
      <c r="AT42" s="314">
        <f t="shared" si="49"/>
        <v>0</v>
      </c>
    </row>
    <row r="43" spans="2:46" ht="40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309">
        <f t="shared" si="33"/>
        <v>0</v>
      </c>
      <c r="N43" s="81"/>
      <c r="O43" s="57"/>
      <c r="P43" s="312">
        <f t="shared" si="2"/>
        <v>0</v>
      </c>
      <c r="Q43" s="314">
        <f t="shared" si="3"/>
        <v>0</v>
      </c>
      <c r="S43" s="312">
        <f t="shared" si="28"/>
        <v>0</v>
      </c>
      <c r="T43" s="313">
        <f t="shared" si="29"/>
        <v>0</v>
      </c>
      <c r="U43" s="313">
        <f t="shared" si="4"/>
        <v>0</v>
      </c>
      <c r="V43" s="313">
        <f t="shared" si="5"/>
        <v>0</v>
      </c>
      <c r="W43" s="313">
        <f t="shared" si="6"/>
        <v>0</v>
      </c>
      <c r="X43" s="313">
        <f t="shared" si="7"/>
        <v>0</v>
      </c>
      <c r="Y43" s="313">
        <f t="shared" si="8"/>
        <v>0</v>
      </c>
      <c r="Z43" s="313">
        <f t="shared" si="9"/>
        <v>0</v>
      </c>
      <c r="AA43" s="313">
        <f t="shared" si="10"/>
        <v>0</v>
      </c>
      <c r="AB43" s="313">
        <f t="shared" si="11"/>
        <v>0</v>
      </c>
      <c r="AC43" s="313">
        <f t="shared" si="12"/>
        <v>0</v>
      </c>
      <c r="AE43" s="314">
        <f t="shared" si="0"/>
        <v>0</v>
      </c>
      <c r="AF43" s="314">
        <f t="shared" si="13"/>
        <v>0</v>
      </c>
      <c r="AG43" s="314">
        <f t="shared" si="14"/>
        <v>0</v>
      </c>
      <c r="AH43" s="314">
        <f t="shared" si="30"/>
        <v>0</v>
      </c>
      <c r="AI43" s="314">
        <f t="shared" si="16"/>
        <v>0</v>
      </c>
      <c r="AJ43" s="314">
        <f t="shared" si="17"/>
        <v>0</v>
      </c>
      <c r="AK43" s="314">
        <f t="shared" si="31"/>
        <v>0</v>
      </c>
      <c r="AL43" s="314">
        <f t="shared" si="19"/>
        <v>0</v>
      </c>
      <c r="AM43" s="314">
        <f t="shared" si="39"/>
        <v>0</v>
      </c>
      <c r="AN43" s="314">
        <f t="shared" si="43"/>
        <v>0</v>
      </c>
      <c r="AO43" s="314">
        <f t="shared" si="44"/>
        <v>0</v>
      </c>
      <c r="AP43" s="314">
        <f t="shared" si="45"/>
        <v>0</v>
      </c>
      <c r="AQ43" s="314">
        <f t="shared" si="46"/>
        <v>0</v>
      </c>
      <c r="AR43" s="314">
        <f t="shared" si="47"/>
        <v>0</v>
      </c>
      <c r="AS43" s="314">
        <f t="shared" si="48"/>
        <v>0</v>
      </c>
      <c r="AT43" s="314">
        <f t="shared" si="49"/>
        <v>0</v>
      </c>
    </row>
    <row r="44" spans="2:46" ht="40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309">
        <f t="shared" si="33"/>
        <v>0</v>
      </c>
      <c r="N44" s="81"/>
      <c r="O44" s="57"/>
      <c r="P44" s="312">
        <f t="shared" si="2"/>
        <v>0</v>
      </c>
      <c r="Q44" s="314">
        <f t="shared" si="3"/>
        <v>0</v>
      </c>
      <c r="S44" s="312">
        <f t="shared" si="28"/>
        <v>0</v>
      </c>
      <c r="T44" s="313">
        <f t="shared" si="29"/>
        <v>0</v>
      </c>
      <c r="U44" s="313">
        <f t="shared" si="4"/>
        <v>0</v>
      </c>
      <c r="V44" s="313">
        <f t="shared" si="5"/>
        <v>0</v>
      </c>
      <c r="W44" s="313">
        <f t="shared" si="6"/>
        <v>0</v>
      </c>
      <c r="X44" s="313">
        <f t="shared" si="7"/>
        <v>0</v>
      </c>
      <c r="Y44" s="313">
        <f t="shared" si="8"/>
        <v>0</v>
      </c>
      <c r="Z44" s="313">
        <f t="shared" si="9"/>
        <v>0</v>
      </c>
      <c r="AA44" s="313">
        <f t="shared" si="10"/>
        <v>0</v>
      </c>
      <c r="AB44" s="313">
        <f t="shared" si="11"/>
        <v>0</v>
      </c>
      <c r="AC44" s="313">
        <f t="shared" si="12"/>
        <v>0</v>
      </c>
      <c r="AE44" s="314">
        <f t="shared" si="0"/>
        <v>0</v>
      </c>
      <c r="AF44" s="314">
        <f t="shared" si="13"/>
        <v>0</v>
      </c>
      <c r="AG44" s="314">
        <f t="shared" si="14"/>
        <v>0</v>
      </c>
      <c r="AH44" s="314">
        <f t="shared" si="30"/>
        <v>0</v>
      </c>
      <c r="AI44" s="314">
        <f t="shared" si="16"/>
        <v>0</v>
      </c>
      <c r="AJ44" s="314">
        <f t="shared" si="17"/>
        <v>0</v>
      </c>
      <c r="AK44" s="314">
        <f t="shared" si="31"/>
        <v>0</v>
      </c>
      <c r="AL44" s="314">
        <f t="shared" si="19"/>
        <v>0</v>
      </c>
      <c r="AM44" s="314">
        <f t="shared" si="39"/>
        <v>0</v>
      </c>
      <c r="AN44" s="314">
        <f t="shared" si="43"/>
        <v>0</v>
      </c>
      <c r="AO44" s="314">
        <f t="shared" si="44"/>
        <v>0</v>
      </c>
      <c r="AP44" s="314">
        <f t="shared" si="45"/>
        <v>0</v>
      </c>
      <c r="AQ44" s="314">
        <f t="shared" si="46"/>
        <v>0</v>
      </c>
      <c r="AR44" s="314">
        <f t="shared" si="47"/>
        <v>0</v>
      </c>
      <c r="AS44" s="314">
        <f t="shared" si="48"/>
        <v>0</v>
      </c>
      <c r="AT44" s="314">
        <f t="shared" si="49"/>
        <v>0</v>
      </c>
    </row>
    <row r="45" spans="2:46" ht="40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309">
        <f t="shared" si="33"/>
        <v>0</v>
      </c>
      <c r="N45" s="81"/>
      <c r="O45" s="57"/>
      <c r="P45" s="312">
        <f t="shared" si="2"/>
        <v>0</v>
      </c>
      <c r="Q45" s="314">
        <f t="shared" si="3"/>
        <v>0</v>
      </c>
      <c r="S45" s="312">
        <f t="shared" si="28"/>
        <v>0</v>
      </c>
      <c r="T45" s="313">
        <f t="shared" si="29"/>
        <v>0</v>
      </c>
      <c r="U45" s="313">
        <f t="shared" si="4"/>
        <v>0</v>
      </c>
      <c r="V45" s="313">
        <f t="shared" si="5"/>
        <v>0</v>
      </c>
      <c r="W45" s="313">
        <f t="shared" si="6"/>
        <v>0</v>
      </c>
      <c r="X45" s="313">
        <f t="shared" si="7"/>
        <v>0</v>
      </c>
      <c r="Y45" s="313">
        <f t="shared" si="8"/>
        <v>0</v>
      </c>
      <c r="Z45" s="313">
        <f t="shared" si="9"/>
        <v>0</v>
      </c>
      <c r="AA45" s="313">
        <f t="shared" si="10"/>
        <v>0</v>
      </c>
      <c r="AB45" s="313">
        <f t="shared" si="11"/>
        <v>0</v>
      </c>
      <c r="AC45" s="313">
        <f t="shared" si="12"/>
        <v>0</v>
      </c>
      <c r="AE45" s="314">
        <f t="shared" si="0"/>
        <v>0</v>
      </c>
      <c r="AF45" s="314">
        <f t="shared" si="13"/>
        <v>0</v>
      </c>
      <c r="AG45" s="314">
        <f t="shared" si="14"/>
        <v>0</v>
      </c>
      <c r="AH45" s="314">
        <f t="shared" si="30"/>
        <v>0</v>
      </c>
      <c r="AI45" s="314">
        <f t="shared" si="16"/>
        <v>0</v>
      </c>
      <c r="AJ45" s="314">
        <f t="shared" si="17"/>
        <v>0</v>
      </c>
      <c r="AK45" s="314">
        <f t="shared" si="31"/>
        <v>0</v>
      </c>
      <c r="AL45" s="314">
        <f t="shared" si="19"/>
        <v>0</v>
      </c>
      <c r="AM45" s="314">
        <f t="shared" si="39"/>
        <v>0</v>
      </c>
      <c r="AN45" s="314">
        <f t="shared" si="43"/>
        <v>0</v>
      </c>
      <c r="AO45" s="314">
        <f t="shared" si="44"/>
        <v>0</v>
      </c>
      <c r="AP45" s="314">
        <f t="shared" si="45"/>
        <v>0</v>
      </c>
      <c r="AQ45" s="314">
        <f t="shared" si="46"/>
        <v>0</v>
      </c>
      <c r="AR45" s="314">
        <f t="shared" si="47"/>
        <v>0</v>
      </c>
      <c r="AS45" s="314">
        <f t="shared" si="48"/>
        <v>0</v>
      </c>
      <c r="AT45" s="314">
        <f t="shared" si="49"/>
        <v>0</v>
      </c>
    </row>
    <row r="46" spans="2:46" ht="40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309">
        <f t="shared" si="33"/>
        <v>0</v>
      </c>
      <c r="N46" s="81"/>
      <c r="O46" s="57"/>
      <c r="P46" s="312">
        <f t="shared" si="2"/>
        <v>0</v>
      </c>
      <c r="Q46" s="314">
        <f t="shared" si="3"/>
        <v>0</v>
      </c>
      <c r="S46" s="312">
        <f t="shared" si="28"/>
        <v>0</v>
      </c>
      <c r="T46" s="313">
        <f t="shared" si="29"/>
        <v>0</v>
      </c>
      <c r="U46" s="313">
        <f t="shared" si="4"/>
        <v>0</v>
      </c>
      <c r="V46" s="313">
        <f t="shared" si="5"/>
        <v>0</v>
      </c>
      <c r="W46" s="313">
        <f t="shared" si="6"/>
        <v>0</v>
      </c>
      <c r="X46" s="313">
        <f t="shared" si="7"/>
        <v>0</v>
      </c>
      <c r="Y46" s="313">
        <f t="shared" si="8"/>
        <v>0</v>
      </c>
      <c r="Z46" s="313">
        <f t="shared" si="9"/>
        <v>0</v>
      </c>
      <c r="AA46" s="313">
        <f t="shared" si="10"/>
        <v>0</v>
      </c>
      <c r="AB46" s="313">
        <f t="shared" si="11"/>
        <v>0</v>
      </c>
      <c r="AC46" s="313">
        <f t="shared" si="12"/>
        <v>0</v>
      </c>
      <c r="AE46" s="314">
        <f t="shared" si="0"/>
        <v>0</v>
      </c>
      <c r="AF46" s="314">
        <f t="shared" si="13"/>
        <v>0</v>
      </c>
      <c r="AG46" s="314">
        <f t="shared" si="14"/>
        <v>0</v>
      </c>
      <c r="AH46" s="314">
        <f t="shared" si="30"/>
        <v>0</v>
      </c>
      <c r="AI46" s="314">
        <f t="shared" si="16"/>
        <v>0</v>
      </c>
      <c r="AJ46" s="314">
        <f t="shared" si="17"/>
        <v>0</v>
      </c>
      <c r="AK46" s="314">
        <f t="shared" si="31"/>
        <v>0</v>
      </c>
      <c r="AL46" s="314">
        <f t="shared" si="19"/>
        <v>0</v>
      </c>
      <c r="AM46" s="314">
        <f t="shared" si="39"/>
        <v>0</v>
      </c>
      <c r="AN46" s="314">
        <f t="shared" si="43"/>
        <v>0</v>
      </c>
      <c r="AO46" s="314">
        <f t="shared" si="44"/>
        <v>0</v>
      </c>
      <c r="AP46" s="314">
        <f t="shared" si="45"/>
        <v>0</v>
      </c>
      <c r="AQ46" s="314">
        <f t="shared" si="46"/>
        <v>0</v>
      </c>
      <c r="AR46" s="314">
        <f t="shared" si="47"/>
        <v>0</v>
      </c>
      <c r="AS46" s="314">
        <f t="shared" si="48"/>
        <v>0</v>
      </c>
      <c r="AT46" s="314">
        <f t="shared" si="49"/>
        <v>0</v>
      </c>
    </row>
    <row r="47" spans="2:46" ht="40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309">
        <f t="shared" si="33"/>
        <v>0</v>
      </c>
      <c r="N47" s="81"/>
      <c r="O47" s="57"/>
      <c r="P47" s="312">
        <f t="shared" si="2"/>
        <v>0</v>
      </c>
      <c r="Q47" s="314">
        <f t="shared" si="3"/>
        <v>0</v>
      </c>
      <c r="S47" s="312">
        <f t="shared" si="28"/>
        <v>0</v>
      </c>
      <c r="T47" s="313">
        <f t="shared" si="29"/>
        <v>0</v>
      </c>
      <c r="U47" s="313">
        <f t="shared" si="4"/>
        <v>0</v>
      </c>
      <c r="V47" s="313">
        <f t="shared" si="5"/>
        <v>0</v>
      </c>
      <c r="W47" s="313">
        <f t="shared" si="6"/>
        <v>0</v>
      </c>
      <c r="X47" s="313">
        <f t="shared" si="7"/>
        <v>0</v>
      </c>
      <c r="Y47" s="313">
        <f t="shared" si="8"/>
        <v>0</v>
      </c>
      <c r="Z47" s="313">
        <f t="shared" si="9"/>
        <v>0</v>
      </c>
      <c r="AA47" s="313">
        <f t="shared" si="10"/>
        <v>0</v>
      </c>
      <c r="AB47" s="313">
        <f t="shared" si="11"/>
        <v>0</v>
      </c>
      <c r="AC47" s="313">
        <f t="shared" si="12"/>
        <v>0</v>
      </c>
      <c r="AE47" s="314">
        <f t="shared" si="0"/>
        <v>0</v>
      </c>
      <c r="AF47" s="314">
        <f t="shared" si="13"/>
        <v>0</v>
      </c>
      <c r="AG47" s="314">
        <f t="shared" si="14"/>
        <v>0</v>
      </c>
      <c r="AH47" s="314">
        <f t="shared" si="30"/>
        <v>0</v>
      </c>
      <c r="AI47" s="314">
        <f t="shared" si="16"/>
        <v>0</v>
      </c>
      <c r="AJ47" s="314">
        <f t="shared" si="17"/>
        <v>0</v>
      </c>
      <c r="AK47" s="314">
        <f t="shared" si="31"/>
        <v>0</v>
      </c>
      <c r="AL47" s="314">
        <f t="shared" si="19"/>
        <v>0</v>
      </c>
      <c r="AM47" s="314">
        <f t="shared" si="39"/>
        <v>0</v>
      </c>
      <c r="AN47" s="314">
        <f t="shared" si="43"/>
        <v>0</v>
      </c>
      <c r="AO47" s="314">
        <f t="shared" si="44"/>
        <v>0</v>
      </c>
      <c r="AP47" s="314">
        <f t="shared" si="45"/>
        <v>0</v>
      </c>
      <c r="AQ47" s="314">
        <f t="shared" si="46"/>
        <v>0</v>
      </c>
      <c r="AR47" s="314">
        <f t="shared" si="47"/>
        <v>0</v>
      </c>
      <c r="AS47" s="314">
        <f t="shared" si="48"/>
        <v>0</v>
      </c>
      <c r="AT47" s="314">
        <f t="shared" si="49"/>
        <v>0</v>
      </c>
    </row>
    <row r="48" spans="2:46" ht="40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309">
        <f t="shared" si="33"/>
        <v>0</v>
      </c>
      <c r="N48" s="81"/>
      <c r="O48" s="57"/>
      <c r="P48" s="312">
        <f t="shared" si="2"/>
        <v>0</v>
      </c>
      <c r="Q48" s="314">
        <f t="shared" si="3"/>
        <v>0</v>
      </c>
      <c r="S48" s="312">
        <f t="shared" si="28"/>
        <v>0</v>
      </c>
      <c r="T48" s="313">
        <f t="shared" si="29"/>
        <v>0</v>
      </c>
      <c r="U48" s="313">
        <f t="shared" si="4"/>
        <v>0</v>
      </c>
      <c r="V48" s="313">
        <f t="shared" si="5"/>
        <v>0</v>
      </c>
      <c r="W48" s="313">
        <f t="shared" si="6"/>
        <v>0</v>
      </c>
      <c r="X48" s="313">
        <f t="shared" si="7"/>
        <v>0</v>
      </c>
      <c r="Y48" s="313">
        <f t="shared" si="8"/>
        <v>0</v>
      </c>
      <c r="Z48" s="313">
        <f t="shared" si="9"/>
        <v>0</v>
      </c>
      <c r="AA48" s="313">
        <f t="shared" si="10"/>
        <v>0</v>
      </c>
      <c r="AB48" s="313">
        <f t="shared" si="11"/>
        <v>0</v>
      </c>
      <c r="AC48" s="313">
        <f t="shared" si="12"/>
        <v>0</v>
      </c>
      <c r="AE48" s="314">
        <f t="shared" si="0"/>
        <v>0</v>
      </c>
      <c r="AF48" s="314">
        <f t="shared" si="13"/>
        <v>0</v>
      </c>
      <c r="AG48" s="314">
        <f t="shared" si="14"/>
        <v>0</v>
      </c>
      <c r="AH48" s="314">
        <f t="shared" si="30"/>
        <v>0</v>
      </c>
      <c r="AI48" s="314">
        <f t="shared" si="16"/>
        <v>0</v>
      </c>
      <c r="AJ48" s="314">
        <f t="shared" si="17"/>
        <v>0</v>
      </c>
      <c r="AK48" s="314">
        <f t="shared" si="31"/>
        <v>0</v>
      </c>
      <c r="AL48" s="314">
        <f t="shared" si="19"/>
        <v>0</v>
      </c>
      <c r="AM48" s="314">
        <f t="shared" si="39"/>
        <v>0</v>
      </c>
      <c r="AN48" s="314">
        <f t="shared" si="43"/>
        <v>0</v>
      </c>
      <c r="AO48" s="314">
        <f t="shared" si="44"/>
        <v>0</v>
      </c>
      <c r="AP48" s="314">
        <f t="shared" si="45"/>
        <v>0</v>
      </c>
      <c r="AQ48" s="314">
        <f t="shared" si="46"/>
        <v>0</v>
      </c>
      <c r="AR48" s="314">
        <f t="shared" si="47"/>
        <v>0</v>
      </c>
      <c r="AS48" s="314">
        <f t="shared" si="48"/>
        <v>0</v>
      </c>
      <c r="AT48" s="314">
        <f t="shared" si="49"/>
        <v>0</v>
      </c>
    </row>
    <row r="49" spans="2:46" ht="40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309">
        <f t="shared" si="33"/>
        <v>0</v>
      </c>
      <c r="N49" s="81"/>
      <c r="O49" s="57"/>
      <c r="P49" s="312">
        <f t="shared" si="2"/>
        <v>0</v>
      </c>
      <c r="Q49" s="314">
        <f t="shared" si="3"/>
        <v>0</v>
      </c>
      <c r="S49" s="312">
        <f t="shared" si="28"/>
        <v>0</v>
      </c>
      <c r="T49" s="313">
        <f t="shared" si="29"/>
        <v>0</v>
      </c>
      <c r="U49" s="313">
        <f t="shared" si="4"/>
        <v>0</v>
      </c>
      <c r="V49" s="313">
        <f t="shared" si="5"/>
        <v>0</v>
      </c>
      <c r="W49" s="313">
        <f t="shared" si="6"/>
        <v>0</v>
      </c>
      <c r="X49" s="313">
        <f t="shared" si="7"/>
        <v>0</v>
      </c>
      <c r="Y49" s="313">
        <f t="shared" si="8"/>
        <v>0</v>
      </c>
      <c r="Z49" s="313">
        <f t="shared" si="9"/>
        <v>0</v>
      </c>
      <c r="AA49" s="313">
        <f t="shared" si="10"/>
        <v>0</v>
      </c>
      <c r="AB49" s="313">
        <f t="shared" si="11"/>
        <v>0</v>
      </c>
      <c r="AC49" s="313">
        <f t="shared" si="12"/>
        <v>0</v>
      </c>
      <c r="AE49" s="314">
        <f t="shared" si="0"/>
        <v>0</v>
      </c>
      <c r="AF49" s="314">
        <f t="shared" si="13"/>
        <v>0</v>
      </c>
      <c r="AG49" s="314">
        <f t="shared" si="14"/>
        <v>0</v>
      </c>
      <c r="AH49" s="314">
        <f t="shared" si="30"/>
        <v>0</v>
      </c>
      <c r="AI49" s="314">
        <f t="shared" si="16"/>
        <v>0</v>
      </c>
      <c r="AJ49" s="314">
        <f t="shared" si="17"/>
        <v>0</v>
      </c>
      <c r="AK49" s="314">
        <f t="shared" si="31"/>
        <v>0</v>
      </c>
      <c r="AL49" s="314">
        <f t="shared" si="19"/>
        <v>0</v>
      </c>
      <c r="AM49" s="314">
        <f t="shared" si="39"/>
        <v>0</v>
      </c>
      <c r="AN49" s="314">
        <f t="shared" si="43"/>
        <v>0</v>
      </c>
      <c r="AO49" s="314">
        <f t="shared" si="44"/>
        <v>0</v>
      </c>
      <c r="AP49" s="314">
        <f t="shared" si="45"/>
        <v>0</v>
      </c>
      <c r="AQ49" s="314">
        <f t="shared" si="46"/>
        <v>0</v>
      </c>
      <c r="AR49" s="314">
        <f t="shared" si="47"/>
        <v>0</v>
      </c>
      <c r="AS49" s="314">
        <f t="shared" si="48"/>
        <v>0</v>
      </c>
      <c r="AT49" s="314">
        <f t="shared" si="49"/>
        <v>0</v>
      </c>
    </row>
    <row r="50" spans="2:46" ht="40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309">
        <f t="shared" si="33"/>
        <v>0</v>
      </c>
      <c r="N50" s="81"/>
      <c r="O50" s="57"/>
      <c r="P50" s="312">
        <f t="shared" si="2"/>
        <v>0</v>
      </c>
      <c r="Q50" s="314">
        <f t="shared" si="3"/>
        <v>0</v>
      </c>
      <c r="S50" s="312">
        <f t="shared" si="28"/>
        <v>0</v>
      </c>
      <c r="T50" s="313">
        <f t="shared" si="29"/>
        <v>0</v>
      </c>
      <c r="U50" s="313">
        <f t="shared" si="4"/>
        <v>0</v>
      </c>
      <c r="V50" s="313">
        <f t="shared" si="5"/>
        <v>0</v>
      </c>
      <c r="W50" s="313">
        <f t="shared" si="6"/>
        <v>0</v>
      </c>
      <c r="X50" s="313">
        <f t="shared" si="7"/>
        <v>0</v>
      </c>
      <c r="Y50" s="313">
        <f t="shared" si="8"/>
        <v>0</v>
      </c>
      <c r="Z50" s="313">
        <f t="shared" si="9"/>
        <v>0</v>
      </c>
      <c r="AA50" s="313">
        <f t="shared" si="10"/>
        <v>0</v>
      </c>
      <c r="AB50" s="313">
        <f t="shared" si="11"/>
        <v>0</v>
      </c>
      <c r="AC50" s="313">
        <f t="shared" si="12"/>
        <v>0</v>
      </c>
      <c r="AE50" s="314">
        <f t="shared" si="0"/>
        <v>0</v>
      </c>
      <c r="AF50" s="314">
        <f t="shared" si="13"/>
        <v>0</v>
      </c>
      <c r="AG50" s="314">
        <f t="shared" si="14"/>
        <v>0</v>
      </c>
      <c r="AH50" s="314">
        <f t="shared" si="30"/>
        <v>0</v>
      </c>
      <c r="AI50" s="314">
        <f t="shared" si="16"/>
        <v>0</v>
      </c>
      <c r="AJ50" s="314">
        <f t="shared" si="17"/>
        <v>0</v>
      </c>
      <c r="AK50" s="314">
        <f t="shared" si="31"/>
        <v>0</v>
      </c>
      <c r="AL50" s="314">
        <f t="shared" si="19"/>
        <v>0</v>
      </c>
      <c r="AM50" s="314">
        <f t="shared" si="39"/>
        <v>0</v>
      </c>
      <c r="AN50" s="314">
        <f t="shared" si="43"/>
        <v>0</v>
      </c>
      <c r="AO50" s="314">
        <f t="shared" si="44"/>
        <v>0</v>
      </c>
      <c r="AP50" s="314">
        <f t="shared" si="45"/>
        <v>0</v>
      </c>
      <c r="AQ50" s="314">
        <f t="shared" si="46"/>
        <v>0</v>
      </c>
      <c r="AR50" s="314">
        <f t="shared" si="47"/>
        <v>0</v>
      </c>
      <c r="AS50" s="314">
        <f t="shared" si="48"/>
        <v>0</v>
      </c>
      <c r="AT50" s="314">
        <f t="shared" si="49"/>
        <v>0</v>
      </c>
    </row>
    <row r="51" spans="2:46" ht="40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309">
        <f t="shared" si="33"/>
        <v>0</v>
      </c>
      <c r="N51" s="81"/>
      <c r="O51" s="57"/>
      <c r="P51" s="312">
        <f t="shared" si="2"/>
        <v>0</v>
      </c>
      <c r="Q51" s="314">
        <f t="shared" si="3"/>
        <v>0</v>
      </c>
      <c r="S51" s="312">
        <f t="shared" si="28"/>
        <v>0</v>
      </c>
      <c r="T51" s="313">
        <f t="shared" si="29"/>
        <v>0</v>
      </c>
      <c r="U51" s="313">
        <f t="shared" si="4"/>
        <v>0</v>
      </c>
      <c r="V51" s="313">
        <f t="shared" si="5"/>
        <v>0</v>
      </c>
      <c r="W51" s="313">
        <f t="shared" si="6"/>
        <v>0</v>
      </c>
      <c r="X51" s="313">
        <f t="shared" si="7"/>
        <v>0</v>
      </c>
      <c r="Y51" s="313">
        <f t="shared" si="8"/>
        <v>0</v>
      </c>
      <c r="Z51" s="313">
        <f t="shared" si="9"/>
        <v>0</v>
      </c>
      <c r="AA51" s="313">
        <f t="shared" si="10"/>
        <v>0</v>
      </c>
      <c r="AB51" s="313">
        <f t="shared" si="11"/>
        <v>0</v>
      </c>
      <c r="AC51" s="313">
        <f t="shared" si="12"/>
        <v>0</v>
      </c>
      <c r="AE51" s="314">
        <f t="shared" si="0"/>
        <v>0</v>
      </c>
      <c r="AF51" s="314">
        <f t="shared" si="13"/>
        <v>0</v>
      </c>
      <c r="AG51" s="314">
        <f t="shared" si="14"/>
        <v>0</v>
      </c>
      <c r="AH51" s="314">
        <f t="shared" si="30"/>
        <v>0</v>
      </c>
      <c r="AI51" s="314">
        <f t="shared" si="16"/>
        <v>0</v>
      </c>
      <c r="AJ51" s="314">
        <f t="shared" si="17"/>
        <v>0</v>
      </c>
      <c r="AK51" s="314">
        <f t="shared" si="31"/>
        <v>0</v>
      </c>
      <c r="AL51" s="314">
        <f t="shared" si="19"/>
        <v>0</v>
      </c>
      <c r="AM51" s="314">
        <f t="shared" si="39"/>
        <v>0</v>
      </c>
      <c r="AN51" s="314">
        <f t="shared" si="43"/>
        <v>0</v>
      </c>
      <c r="AO51" s="314">
        <f t="shared" si="44"/>
        <v>0</v>
      </c>
      <c r="AP51" s="314">
        <f t="shared" si="45"/>
        <v>0</v>
      </c>
      <c r="AQ51" s="314">
        <f t="shared" si="46"/>
        <v>0</v>
      </c>
      <c r="AR51" s="314">
        <f t="shared" si="47"/>
        <v>0</v>
      </c>
      <c r="AS51" s="314">
        <f t="shared" si="48"/>
        <v>0</v>
      </c>
      <c r="AT51" s="314">
        <f t="shared" si="49"/>
        <v>0</v>
      </c>
    </row>
    <row r="52" spans="2:46" ht="40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309">
        <f t="shared" si="33"/>
        <v>0</v>
      </c>
      <c r="N52" s="81"/>
      <c r="O52" s="57"/>
      <c r="P52" s="312">
        <f t="shared" si="2"/>
        <v>0</v>
      </c>
      <c r="Q52" s="314">
        <f t="shared" si="3"/>
        <v>0</v>
      </c>
      <c r="S52" s="312">
        <f t="shared" si="28"/>
        <v>0</v>
      </c>
      <c r="T52" s="313">
        <f t="shared" si="29"/>
        <v>0</v>
      </c>
      <c r="U52" s="313">
        <f t="shared" si="4"/>
        <v>0</v>
      </c>
      <c r="V52" s="313">
        <f t="shared" si="5"/>
        <v>0</v>
      </c>
      <c r="W52" s="313">
        <f t="shared" si="6"/>
        <v>0</v>
      </c>
      <c r="X52" s="313">
        <f t="shared" si="7"/>
        <v>0</v>
      </c>
      <c r="Y52" s="313">
        <f t="shared" si="8"/>
        <v>0</v>
      </c>
      <c r="Z52" s="313">
        <f t="shared" si="9"/>
        <v>0</v>
      </c>
      <c r="AA52" s="313">
        <f t="shared" si="10"/>
        <v>0</v>
      </c>
      <c r="AB52" s="313">
        <f t="shared" si="11"/>
        <v>0</v>
      </c>
      <c r="AC52" s="313">
        <f t="shared" si="12"/>
        <v>0</v>
      </c>
      <c r="AE52" s="314">
        <f t="shared" si="0"/>
        <v>0</v>
      </c>
      <c r="AF52" s="314">
        <f t="shared" si="13"/>
        <v>0</v>
      </c>
      <c r="AG52" s="314">
        <f t="shared" si="14"/>
        <v>0</v>
      </c>
      <c r="AH52" s="314">
        <f t="shared" si="30"/>
        <v>0</v>
      </c>
      <c r="AI52" s="314">
        <f t="shared" si="16"/>
        <v>0</v>
      </c>
      <c r="AJ52" s="314">
        <f t="shared" si="17"/>
        <v>0</v>
      </c>
      <c r="AK52" s="314">
        <f t="shared" si="31"/>
        <v>0</v>
      </c>
      <c r="AL52" s="314">
        <f t="shared" si="19"/>
        <v>0</v>
      </c>
      <c r="AM52" s="314">
        <f t="shared" si="39"/>
        <v>0</v>
      </c>
      <c r="AN52" s="314">
        <f t="shared" si="43"/>
        <v>0</v>
      </c>
      <c r="AO52" s="314">
        <f t="shared" si="44"/>
        <v>0</v>
      </c>
      <c r="AP52" s="314">
        <f t="shared" si="45"/>
        <v>0</v>
      </c>
      <c r="AQ52" s="314">
        <f t="shared" si="46"/>
        <v>0</v>
      </c>
      <c r="AR52" s="314">
        <f t="shared" si="47"/>
        <v>0</v>
      </c>
      <c r="AS52" s="314">
        <f t="shared" si="48"/>
        <v>0</v>
      </c>
      <c r="AT52" s="314">
        <f t="shared" si="49"/>
        <v>0</v>
      </c>
    </row>
    <row r="53" spans="2:46" ht="40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309">
        <f t="shared" si="33"/>
        <v>0</v>
      </c>
      <c r="N53" s="81"/>
      <c r="O53" s="57"/>
      <c r="P53" s="312">
        <f t="shared" si="2"/>
        <v>0</v>
      </c>
      <c r="Q53" s="314">
        <f t="shared" si="3"/>
        <v>0</v>
      </c>
      <c r="S53" s="312">
        <f t="shared" si="28"/>
        <v>0</v>
      </c>
      <c r="T53" s="313">
        <f t="shared" si="29"/>
        <v>0</v>
      </c>
      <c r="U53" s="313">
        <f t="shared" si="4"/>
        <v>0</v>
      </c>
      <c r="V53" s="313">
        <f t="shared" si="5"/>
        <v>0</v>
      </c>
      <c r="W53" s="313">
        <f t="shared" si="6"/>
        <v>0</v>
      </c>
      <c r="X53" s="313">
        <f t="shared" si="7"/>
        <v>0</v>
      </c>
      <c r="Y53" s="313">
        <f t="shared" si="8"/>
        <v>0</v>
      </c>
      <c r="Z53" s="313">
        <f t="shared" si="9"/>
        <v>0</v>
      </c>
      <c r="AA53" s="313">
        <f t="shared" si="10"/>
        <v>0</v>
      </c>
      <c r="AB53" s="313">
        <f t="shared" si="11"/>
        <v>0</v>
      </c>
      <c r="AC53" s="313">
        <f t="shared" si="12"/>
        <v>0</v>
      </c>
      <c r="AE53" s="314">
        <f t="shared" si="0"/>
        <v>0</v>
      </c>
      <c r="AF53" s="314">
        <f t="shared" si="13"/>
        <v>0</v>
      </c>
      <c r="AG53" s="314">
        <f t="shared" si="14"/>
        <v>0</v>
      </c>
      <c r="AH53" s="314">
        <f t="shared" si="30"/>
        <v>0</v>
      </c>
      <c r="AI53" s="314">
        <f t="shared" si="16"/>
        <v>0</v>
      </c>
      <c r="AJ53" s="314">
        <f t="shared" si="17"/>
        <v>0</v>
      </c>
      <c r="AK53" s="314">
        <f t="shared" si="31"/>
        <v>0</v>
      </c>
      <c r="AL53" s="314">
        <f t="shared" si="19"/>
        <v>0</v>
      </c>
      <c r="AM53" s="314">
        <f t="shared" si="39"/>
        <v>0</v>
      </c>
      <c r="AN53" s="314">
        <f t="shared" si="43"/>
        <v>0</v>
      </c>
      <c r="AO53" s="314">
        <f t="shared" si="44"/>
        <v>0</v>
      </c>
      <c r="AP53" s="314">
        <f t="shared" si="45"/>
        <v>0</v>
      </c>
      <c r="AQ53" s="314">
        <f t="shared" si="46"/>
        <v>0</v>
      </c>
      <c r="AR53" s="314">
        <f t="shared" si="47"/>
        <v>0</v>
      </c>
      <c r="AS53" s="314">
        <f t="shared" si="48"/>
        <v>0</v>
      </c>
      <c r="AT53" s="314">
        <f t="shared" si="49"/>
        <v>0</v>
      </c>
    </row>
    <row r="54" spans="2:46" ht="40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309">
        <f t="shared" si="33"/>
        <v>0</v>
      </c>
      <c r="N54" s="81"/>
      <c r="O54" s="57"/>
      <c r="P54" s="312">
        <f t="shared" si="2"/>
        <v>0</v>
      </c>
      <c r="Q54" s="314">
        <f t="shared" si="3"/>
        <v>0</v>
      </c>
      <c r="S54" s="312">
        <f t="shared" si="28"/>
        <v>0</v>
      </c>
      <c r="T54" s="313">
        <f t="shared" si="29"/>
        <v>0</v>
      </c>
      <c r="U54" s="313">
        <f t="shared" si="4"/>
        <v>0</v>
      </c>
      <c r="V54" s="313">
        <f t="shared" si="5"/>
        <v>0</v>
      </c>
      <c r="W54" s="313">
        <f t="shared" si="6"/>
        <v>0</v>
      </c>
      <c r="X54" s="313">
        <f t="shared" si="7"/>
        <v>0</v>
      </c>
      <c r="Y54" s="313">
        <f t="shared" si="8"/>
        <v>0</v>
      </c>
      <c r="Z54" s="313">
        <f t="shared" si="9"/>
        <v>0</v>
      </c>
      <c r="AA54" s="313">
        <f t="shared" si="10"/>
        <v>0</v>
      </c>
      <c r="AB54" s="313">
        <f t="shared" si="11"/>
        <v>0</v>
      </c>
      <c r="AC54" s="313">
        <f t="shared" si="12"/>
        <v>0</v>
      </c>
      <c r="AE54" s="314">
        <f t="shared" si="0"/>
        <v>0</v>
      </c>
      <c r="AF54" s="314">
        <f t="shared" si="13"/>
        <v>0</v>
      </c>
      <c r="AG54" s="314">
        <f t="shared" si="14"/>
        <v>0</v>
      </c>
      <c r="AH54" s="314">
        <f t="shared" si="30"/>
        <v>0</v>
      </c>
      <c r="AI54" s="314">
        <f t="shared" si="16"/>
        <v>0</v>
      </c>
      <c r="AJ54" s="314">
        <f t="shared" si="17"/>
        <v>0</v>
      </c>
      <c r="AK54" s="314">
        <f t="shared" si="31"/>
        <v>0</v>
      </c>
      <c r="AL54" s="314">
        <f t="shared" si="19"/>
        <v>0</v>
      </c>
      <c r="AM54" s="314">
        <f t="shared" si="39"/>
        <v>0</v>
      </c>
      <c r="AN54" s="314">
        <f t="shared" si="43"/>
        <v>0</v>
      </c>
      <c r="AO54" s="314">
        <f t="shared" si="44"/>
        <v>0</v>
      </c>
      <c r="AP54" s="314">
        <f t="shared" si="45"/>
        <v>0</v>
      </c>
      <c r="AQ54" s="314">
        <f t="shared" si="46"/>
        <v>0</v>
      </c>
      <c r="AR54" s="314">
        <f t="shared" si="47"/>
        <v>0</v>
      </c>
      <c r="AS54" s="314">
        <f t="shared" si="48"/>
        <v>0</v>
      </c>
      <c r="AT54" s="314">
        <f t="shared" si="49"/>
        <v>0</v>
      </c>
    </row>
    <row r="55" spans="2:46" ht="40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309">
        <f t="shared" si="33"/>
        <v>0</v>
      </c>
      <c r="N55" s="81"/>
      <c r="O55" s="57"/>
      <c r="P55" s="312">
        <f t="shared" si="2"/>
        <v>0</v>
      </c>
      <c r="Q55" s="314">
        <f t="shared" si="3"/>
        <v>0</v>
      </c>
      <c r="S55" s="312">
        <f t="shared" si="28"/>
        <v>0</v>
      </c>
      <c r="T55" s="313">
        <f t="shared" si="29"/>
        <v>0</v>
      </c>
      <c r="U55" s="313">
        <f t="shared" si="4"/>
        <v>0</v>
      </c>
      <c r="V55" s="313">
        <f t="shared" si="5"/>
        <v>0</v>
      </c>
      <c r="W55" s="313">
        <f t="shared" si="6"/>
        <v>0</v>
      </c>
      <c r="X55" s="313">
        <f t="shared" si="7"/>
        <v>0</v>
      </c>
      <c r="Y55" s="313">
        <f t="shared" si="8"/>
        <v>0</v>
      </c>
      <c r="Z55" s="313">
        <f t="shared" si="9"/>
        <v>0</v>
      </c>
      <c r="AA55" s="313">
        <f t="shared" si="10"/>
        <v>0</v>
      </c>
      <c r="AB55" s="313">
        <f t="shared" si="11"/>
        <v>0</v>
      </c>
      <c r="AC55" s="313">
        <f t="shared" si="12"/>
        <v>0</v>
      </c>
      <c r="AE55" s="314">
        <f t="shared" si="0"/>
        <v>0</v>
      </c>
      <c r="AF55" s="314">
        <f t="shared" si="13"/>
        <v>0</v>
      </c>
      <c r="AG55" s="314">
        <f t="shared" si="14"/>
        <v>0</v>
      </c>
      <c r="AH55" s="314">
        <f t="shared" si="30"/>
        <v>0</v>
      </c>
      <c r="AI55" s="314">
        <f t="shared" si="16"/>
        <v>0</v>
      </c>
      <c r="AJ55" s="314">
        <f t="shared" si="17"/>
        <v>0</v>
      </c>
      <c r="AK55" s="314">
        <f t="shared" si="31"/>
        <v>0</v>
      </c>
      <c r="AL55" s="314">
        <f t="shared" si="19"/>
        <v>0</v>
      </c>
      <c r="AM55" s="314">
        <f t="shared" si="39"/>
        <v>0</v>
      </c>
      <c r="AN55" s="314">
        <f t="shared" si="43"/>
        <v>0</v>
      </c>
      <c r="AO55" s="314">
        <f t="shared" si="44"/>
        <v>0</v>
      </c>
      <c r="AP55" s="314">
        <f t="shared" si="45"/>
        <v>0</v>
      </c>
      <c r="AQ55" s="314">
        <f t="shared" si="46"/>
        <v>0</v>
      </c>
      <c r="AR55" s="314">
        <f t="shared" si="47"/>
        <v>0</v>
      </c>
      <c r="AS55" s="314">
        <f t="shared" si="48"/>
        <v>0</v>
      </c>
      <c r="AT55" s="314">
        <f t="shared" si="49"/>
        <v>0</v>
      </c>
    </row>
    <row r="56" spans="2:46" ht="40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309">
        <f t="shared" si="33"/>
        <v>0</v>
      </c>
      <c r="N56" s="81"/>
      <c r="O56" s="57"/>
      <c r="P56" s="312">
        <f t="shared" si="2"/>
        <v>0</v>
      </c>
      <c r="Q56" s="314">
        <f t="shared" si="3"/>
        <v>0</v>
      </c>
      <c r="S56" s="312">
        <f t="shared" si="28"/>
        <v>0</v>
      </c>
      <c r="T56" s="313">
        <f t="shared" si="29"/>
        <v>0</v>
      </c>
      <c r="U56" s="313">
        <f t="shared" si="4"/>
        <v>0</v>
      </c>
      <c r="V56" s="313">
        <f t="shared" si="5"/>
        <v>0</v>
      </c>
      <c r="W56" s="313">
        <f t="shared" si="6"/>
        <v>0</v>
      </c>
      <c r="X56" s="313">
        <f t="shared" si="7"/>
        <v>0</v>
      </c>
      <c r="Y56" s="313">
        <f t="shared" si="8"/>
        <v>0</v>
      </c>
      <c r="Z56" s="313">
        <f t="shared" si="9"/>
        <v>0</v>
      </c>
      <c r="AA56" s="313">
        <f t="shared" si="10"/>
        <v>0</v>
      </c>
      <c r="AB56" s="313">
        <f t="shared" si="11"/>
        <v>0</v>
      </c>
      <c r="AC56" s="313">
        <f t="shared" si="12"/>
        <v>0</v>
      </c>
      <c r="AE56" s="314">
        <f t="shared" si="0"/>
        <v>0</v>
      </c>
      <c r="AF56" s="314">
        <f t="shared" si="13"/>
        <v>0</v>
      </c>
      <c r="AG56" s="314">
        <f t="shared" si="14"/>
        <v>0</v>
      </c>
      <c r="AH56" s="314">
        <f t="shared" si="30"/>
        <v>0</v>
      </c>
      <c r="AI56" s="314">
        <f t="shared" si="16"/>
        <v>0</v>
      </c>
      <c r="AJ56" s="314">
        <f t="shared" si="17"/>
        <v>0</v>
      </c>
      <c r="AK56" s="314">
        <f t="shared" si="31"/>
        <v>0</v>
      </c>
      <c r="AL56" s="314">
        <f t="shared" si="19"/>
        <v>0</v>
      </c>
      <c r="AM56" s="314">
        <f t="shared" si="39"/>
        <v>0</v>
      </c>
      <c r="AN56" s="314">
        <f t="shared" si="43"/>
        <v>0</v>
      </c>
      <c r="AO56" s="314">
        <f t="shared" si="44"/>
        <v>0</v>
      </c>
      <c r="AP56" s="314">
        <f t="shared" si="45"/>
        <v>0</v>
      </c>
      <c r="AQ56" s="314">
        <f t="shared" si="46"/>
        <v>0</v>
      </c>
      <c r="AR56" s="314">
        <f t="shared" si="47"/>
        <v>0</v>
      </c>
      <c r="AS56" s="314">
        <f t="shared" si="48"/>
        <v>0</v>
      </c>
      <c r="AT56" s="314">
        <f t="shared" si="49"/>
        <v>0</v>
      </c>
    </row>
    <row r="57" spans="2:46" ht="40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309">
        <f t="shared" si="33"/>
        <v>0</v>
      </c>
      <c r="N57" s="81"/>
      <c r="O57" s="57"/>
      <c r="P57" s="312">
        <f t="shared" si="2"/>
        <v>0</v>
      </c>
      <c r="Q57" s="314">
        <f t="shared" si="3"/>
        <v>0</v>
      </c>
      <c r="S57" s="312">
        <f t="shared" si="28"/>
        <v>0</v>
      </c>
      <c r="T57" s="313">
        <f t="shared" si="29"/>
        <v>0</v>
      </c>
      <c r="U57" s="313">
        <f t="shared" si="4"/>
        <v>0</v>
      </c>
      <c r="V57" s="313">
        <f t="shared" si="5"/>
        <v>0</v>
      </c>
      <c r="W57" s="313">
        <f t="shared" si="6"/>
        <v>0</v>
      </c>
      <c r="X57" s="313">
        <f t="shared" si="7"/>
        <v>0</v>
      </c>
      <c r="Y57" s="313">
        <f t="shared" si="8"/>
        <v>0</v>
      </c>
      <c r="Z57" s="313">
        <f t="shared" si="9"/>
        <v>0</v>
      </c>
      <c r="AA57" s="313">
        <f t="shared" si="10"/>
        <v>0</v>
      </c>
      <c r="AB57" s="313">
        <f t="shared" si="11"/>
        <v>0</v>
      </c>
      <c r="AC57" s="313">
        <f t="shared" si="12"/>
        <v>0</v>
      </c>
      <c r="AE57" s="314">
        <f t="shared" si="0"/>
        <v>0</v>
      </c>
      <c r="AF57" s="314">
        <f t="shared" si="13"/>
        <v>0</v>
      </c>
      <c r="AG57" s="314">
        <f t="shared" si="14"/>
        <v>0</v>
      </c>
      <c r="AH57" s="314">
        <f t="shared" si="30"/>
        <v>0</v>
      </c>
      <c r="AI57" s="314">
        <f t="shared" si="16"/>
        <v>0</v>
      </c>
      <c r="AJ57" s="314">
        <f t="shared" si="17"/>
        <v>0</v>
      </c>
      <c r="AK57" s="314">
        <f t="shared" si="31"/>
        <v>0</v>
      </c>
      <c r="AL57" s="314">
        <f t="shared" si="19"/>
        <v>0</v>
      </c>
      <c r="AM57" s="314">
        <f t="shared" si="39"/>
        <v>0</v>
      </c>
      <c r="AN57" s="314">
        <f t="shared" si="43"/>
        <v>0</v>
      </c>
      <c r="AO57" s="314">
        <f t="shared" si="44"/>
        <v>0</v>
      </c>
      <c r="AP57" s="314">
        <f t="shared" si="45"/>
        <v>0</v>
      </c>
      <c r="AQ57" s="314">
        <f t="shared" si="46"/>
        <v>0</v>
      </c>
      <c r="AR57" s="314">
        <f t="shared" si="47"/>
        <v>0</v>
      </c>
      <c r="AS57" s="314">
        <f t="shared" si="48"/>
        <v>0</v>
      </c>
      <c r="AT57" s="314">
        <f t="shared" si="49"/>
        <v>0</v>
      </c>
    </row>
    <row r="58" spans="2:46" ht="40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309">
        <f t="shared" si="33"/>
        <v>0</v>
      </c>
      <c r="N58" s="81"/>
      <c r="O58" s="57"/>
      <c r="P58" s="312">
        <f t="shared" si="2"/>
        <v>0</v>
      </c>
      <c r="Q58" s="314">
        <f t="shared" si="3"/>
        <v>0</v>
      </c>
      <c r="S58" s="312">
        <f t="shared" si="28"/>
        <v>0</v>
      </c>
      <c r="T58" s="313">
        <f t="shared" si="29"/>
        <v>0</v>
      </c>
      <c r="U58" s="313">
        <f t="shared" si="4"/>
        <v>0</v>
      </c>
      <c r="V58" s="313">
        <f t="shared" si="5"/>
        <v>0</v>
      </c>
      <c r="W58" s="313">
        <f t="shared" si="6"/>
        <v>0</v>
      </c>
      <c r="X58" s="313">
        <f t="shared" si="7"/>
        <v>0</v>
      </c>
      <c r="Y58" s="313">
        <f t="shared" si="8"/>
        <v>0</v>
      </c>
      <c r="Z58" s="313">
        <f t="shared" si="9"/>
        <v>0</v>
      </c>
      <c r="AA58" s="313">
        <f t="shared" si="10"/>
        <v>0</v>
      </c>
      <c r="AB58" s="313">
        <f t="shared" si="11"/>
        <v>0</v>
      </c>
      <c r="AC58" s="313">
        <f t="shared" si="12"/>
        <v>0</v>
      </c>
      <c r="AE58" s="314">
        <f t="shared" si="0"/>
        <v>0</v>
      </c>
      <c r="AF58" s="314">
        <f t="shared" si="13"/>
        <v>0</v>
      </c>
      <c r="AG58" s="314">
        <f t="shared" si="14"/>
        <v>0</v>
      </c>
      <c r="AH58" s="314">
        <f t="shared" si="30"/>
        <v>0</v>
      </c>
      <c r="AI58" s="314">
        <f t="shared" si="16"/>
        <v>0</v>
      </c>
      <c r="AJ58" s="314">
        <f t="shared" si="17"/>
        <v>0</v>
      </c>
      <c r="AK58" s="314">
        <f t="shared" si="31"/>
        <v>0</v>
      </c>
      <c r="AL58" s="314">
        <f t="shared" si="19"/>
        <v>0</v>
      </c>
      <c r="AM58" s="314">
        <f t="shared" si="39"/>
        <v>0</v>
      </c>
      <c r="AN58" s="314">
        <f t="shared" si="43"/>
        <v>0</v>
      </c>
      <c r="AO58" s="314">
        <f t="shared" si="44"/>
        <v>0</v>
      </c>
      <c r="AP58" s="314">
        <f t="shared" si="45"/>
        <v>0</v>
      </c>
      <c r="AQ58" s="314">
        <f t="shared" si="46"/>
        <v>0</v>
      </c>
      <c r="AR58" s="314">
        <f t="shared" si="47"/>
        <v>0</v>
      </c>
      <c r="AS58" s="314">
        <f t="shared" si="48"/>
        <v>0</v>
      </c>
      <c r="AT58" s="314">
        <f t="shared" si="49"/>
        <v>0</v>
      </c>
    </row>
    <row r="59" spans="2:46" ht="40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309">
        <f t="shared" si="33"/>
        <v>0</v>
      </c>
      <c r="N59" s="81"/>
      <c r="O59" s="57"/>
      <c r="P59" s="312">
        <f t="shared" si="2"/>
        <v>0</v>
      </c>
      <c r="Q59" s="314">
        <f t="shared" si="3"/>
        <v>0</v>
      </c>
      <c r="S59" s="312">
        <f t="shared" si="28"/>
        <v>0</v>
      </c>
      <c r="T59" s="313">
        <f t="shared" si="29"/>
        <v>0</v>
      </c>
      <c r="U59" s="313">
        <f t="shared" si="4"/>
        <v>0</v>
      </c>
      <c r="V59" s="313">
        <f t="shared" si="5"/>
        <v>0</v>
      </c>
      <c r="W59" s="313">
        <f t="shared" si="6"/>
        <v>0</v>
      </c>
      <c r="X59" s="313">
        <f t="shared" si="7"/>
        <v>0</v>
      </c>
      <c r="Y59" s="313">
        <f t="shared" si="8"/>
        <v>0</v>
      </c>
      <c r="Z59" s="313">
        <f t="shared" si="9"/>
        <v>0</v>
      </c>
      <c r="AA59" s="313">
        <f t="shared" si="10"/>
        <v>0</v>
      </c>
      <c r="AB59" s="313">
        <f t="shared" si="11"/>
        <v>0</v>
      </c>
      <c r="AC59" s="313">
        <f t="shared" si="12"/>
        <v>0</v>
      </c>
      <c r="AE59" s="314">
        <f t="shared" si="0"/>
        <v>0</v>
      </c>
      <c r="AF59" s="314">
        <f t="shared" si="13"/>
        <v>0</v>
      </c>
      <c r="AG59" s="314">
        <f t="shared" si="14"/>
        <v>0</v>
      </c>
      <c r="AH59" s="314">
        <f t="shared" si="30"/>
        <v>0</v>
      </c>
      <c r="AI59" s="314">
        <f t="shared" si="16"/>
        <v>0</v>
      </c>
      <c r="AJ59" s="314">
        <f t="shared" si="17"/>
        <v>0</v>
      </c>
      <c r="AK59" s="314">
        <f t="shared" si="31"/>
        <v>0</v>
      </c>
      <c r="AL59" s="314">
        <f t="shared" si="19"/>
        <v>0</v>
      </c>
      <c r="AM59" s="314">
        <f t="shared" si="39"/>
        <v>0</v>
      </c>
      <c r="AN59" s="314">
        <f t="shared" si="43"/>
        <v>0</v>
      </c>
      <c r="AO59" s="314">
        <f t="shared" si="44"/>
        <v>0</v>
      </c>
      <c r="AP59" s="314">
        <f t="shared" si="45"/>
        <v>0</v>
      </c>
      <c r="AQ59" s="314">
        <f t="shared" si="46"/>
        <v>0</v>
      </c>
      <c r="AR59" s="314">
        <f t="shared" si="47"/>
        <v>0</v>
      </c>
      <c r="AS59" s="314">
        <f t="shared" si="48"/>
        <v>0</v>
      </c>
      <c r="AT59" s="314">
        <f t="shared" si="49"/>
        <v>0</v>
      </c>
    </row>
    <row r="60" spans="2:46" ht="40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309">
        <f t="shared" si="33"/>
        <v>0</v>
      </c>
      <c r="N60" s="81"/>
      <c r="O60" s="57"/>
      <c r="P60" s="312">
        <f t="shared" si="2"/>
        <v>0</v>
      </c>
      <c r="Q60" s="314">
        <f t="shared" si="3"/>
        <v>0</v>
      </c>
      <c r="S60" s="312">
        <f t="shared" si="28"/>
        <v>0</v>
      </c>
      <c r="T60" s="313">
        <f t="shared" si="29"/>
        <v>0</v>
      </c>
      <c r="U60" s="313">
        <f t="shared" si="4"/>
        <v>0</v>
      </c>
      <c r="V60" s="313">
        <f t="shared" si="5"/>
        <v>0</v>
      </c>
      <c r="W60" s="313">
        <f t="shared" si="6"/>
        <v>0</v>
      </c>
      <c r="X60" s="313">
        <f t="shared" si="7"/>
        <v>0</v>
      </c>
      <c r="Y60" s="313">
        <f t="shared" si="8"/>
        <v>0</v>
      </c>
      <c r="Z60" s="313">
        <f t="shared" si="9"/>
        <v>0</v>
      </c>
      <c r="AA60" s="313">
        <f t="shared" si="10"/>
        <v>0</v>
      </c>
      <c r="AB60" s="313">
        <f t="shared" si="11"/>
        <v>0</v>
      </c>
      <c r="AC60" s="313">
        <f t="shared" si="12"/>
        <v>0</v>
      </c>
      <c r="AE60" s="314">
        <f t="shared" si="0"/>
        <v>0</v>
      </c>
      <c r="AF60" s="314">
        <f t="shared" si="13"/>
        <v>0</v>
      </c>
      <c r="AG60" s="314">
        <f t="shared" si="14"/>
        <v>0</v>
      </c>
      <c r="AH60" s="314">
        <f t="shared" si="30"/>
        <v>0</v>
      </c>
      <c r="AI60" s="314">
        <f t="shared" si="16"/>
        <v>0</v>
      </c>
      <c r="AJ60" s="314">
        <f t="shared" si="17"/>
        <v>0</v>
      </c>
      <c r="AK60" s="314">
        <f t="shared" si="31"/>
        <v>0</v>
      </c>
      <c r="AL60" s="314">
        <f t="shared" si="19"/>
        <v>0</v>
      </c>
      <c r="AM60" s="314">
        <f t="shared" si="39"/>
        <v>0</v>
      </c>
      <c r="AN60" s="314">
        <f t="shared" si="43"/>
        <v>0</v>
      </c>
      <c r="AO60" s="314">
        <f t="shared" si="44"/>
        <v>0</v>
      </c>
      <c r="AP60" s="314">
        <f t="shared" si="45"/>
        <v>0</v>
      </c>
      <c r="AQ60" s="314">
        <f t="shared" si="46"/>
        <v>0</v>
      </c>
      <c r="AR60" s="314">
        <f t="shared" si="47"/>
        <v>0</v>
      </c>
      <c r="AS60" s="314">
        <f t="shared" si="48"/>
        <v>0</v>
      </c>
      <c r="AT60" s="314">
        <f t="shared" si="49"/>
        <v>0</v>
      </c>
    </row>
    <row r="61" spans="2:46" ht="40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309">
        <f t="shared" si="33"/>
        <v>0</v>
      </c>
      <c r="N61" s="81"/>
      <c r="O61" s="57"/>
      <c r="P61" s="312">
        <f t="shared" si="2"/>
        <v>0</v>
      </c>
      <c r="Q61" s="314">
        <f t="shared" si="3"/>
        <v>0</v>
      </c>
      <c r="S61" s="312">
        <f t="shared" si="28"/>
        <v>0</v>
      </c>
      <c r="T61" s="313">
        <f t="shared" si="29"/>
        <v>0</v>
      </c>
      <c r="U61" s="313">
        <f t="shared" si="4"/>
        <v>0</v>
      </c>
      <c r="V61" s="313">
        <f t="shared" si="5"/>
        <v>0</v>
      </c>
      <c r="W61" s="313">
        <f t="shared" si="6"/>
        <v>0</v>
      </c>
      <c r="X61" s="313">
        <f t="shared" si="7"/>
        <v>0</v>
      </c>
      <c r="Y61" s="313">
        <f t="shared" si="8"/>
        <v>0</v>
      </c>
      <c r="Z61" s="313">
        <f t="shared" si="9"/>
        <v>0</v>
      </c>
      <c r="AA61" s="313">
        <f t="shared" si="10"/>
        <v>0</v>
      </c>
      <c r="AB61" s="313">
        <f t="shared" si="11"/>
        <v>0</v>
      </c>
      <c r="AC61" s="313">
        <f t="shared" si="12"/>
        <v>0</v>
      </c>
      <c r="AE61" s="314">
        <f t="shared" si="0"/>
        <v>0</v>
      </c>
      <c r="AF61" s="314">
        <f t="shared" si="13"/>
        <v>0</v>
      </c>
      <c r="AG61" s="314">
        <f t="shared" si="14"/>
        <v>0</v>
      </c>
      <c r="AH61" s="314">
        <f t="shared" si="30"/>
        <v>0</v>
      </c>
      <c r="AI61" s="314">
        <f t="shared" si="16"/>
        <v>0</v>
      </c>
      <c r="AJ61" s="314">
        <f t="shared" si="17"/>
        <v>0</v>
      </c>
      <c r="AK61" s="314">
        <f t="shared" si="31"/>
        <v>0</v>
      </c>
      <c r="AL61" s="314">
        <f t="shared" si="19"/>
        <v>0</v>
      </c>
      <c r="AM61" s="314">
        <f t="shared" si="39"/>
        <v>0</v>
      </c>
      <c r="AN61" s="314">
        <f t="shared" si="43"/>
        <v>0</v>
      </c>
      <c r="AO61" s="314">
        <f t="shared" si="44"/>
        <v>0</v>
      </c>
      <c r="AP61" s="314">
        <f t="shared" si="45"/>
        <v>0</v>
      </c>
      <c r="AQ61" s="314">
        <f t="shared" si="46"/>
        <v>0</v>
      </c>
      <c r="AR61" s="314">
        <f t="shared" si="47"/>
        <v>0</v>
      </c>
      <c r="AS61" s="314">
        <f t="shared" si="48"/>
        <v>0</v>
      </c>
      <c r="AT61" s="314">
        <f t="shared" si="49"/>
        <v>0</v>
      </c>
    </row>
    <row r="62" spans="2:46" ht="40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309">
        <f t="shared" si="33"/>
        <v>0</v>
      </c>
      <c r="N62" s="81"/>
      <c r="O62" s="57"/>
      <c r="P62" s="312">
        <f t="shared" si="2"/>
        <v>0</v>
      </c>
      <c r="Q62" s="314">
        <f t="shared" si="3"/>
        <v>0</v>
      </c>
      <c r="S62" s="312">
        <f t="shared" si="28"/>
        <v>0</v>
      </c>
      <c r="T62" s="313">
        <f t="shared" si="29"/>
        <v>0</v>
      </c>
      <c r="U62" s="313">
        <f t="shared" si="4"/>
        <v>0</v>
      </c>
      <c r="V62" s="313">
        <f t="shared" si="5"/>
        <v>0</v>
      </c>
      <c r="W62" s="313">
        <f t="shared" si="6"/>
        <v>0</v>
      </c>
      <c r="X62" s="313">
        <f t="shared" si="7"/>
        <v>0</v>
      </c>
      <c r="Y62" s="313">
        <f t="shared" si="8"/>
        <v>0</v>
      </c>
      <c r="Z62" s="313">
        <f t="shared" si="9"/>
        <v>0</v>
      </c>
      <c r="AA62" s="313">
        <f t="shared" si="10"/>
        <v>0</v>
      </c>
      <c r="AB62" s="313">
        <f t="shared" si="11"/>
        <v>0</v>
      </c>
      <c r="AC62" s="313">
        <f t="shared" si="12"/>
        <v>0</v>
      </c>
      <c r="AE62" s="314">
        <f t="shared" si="0"/>
        <v>0</v>
      </c>
      <c r="AF62" s="314">
        <f t="shared" si="13"/>
        <v>0</v>
      </c>
      <c r="AG62" s="314">
        <f t="shared" si="14"/>
        <v>0</v>
      </c>
      <c r="AH62" s="314">
        <f t="shared" si="30"/>
        <v>0</v>
      </c>
      <c r="AI62" s="314">
        <f t="shared" si="16"/>
        <v>0</v>
      </c>
      <c r="AJ62" s="314">
        <f t="shared" si="17"/>
        <v>0</v>
      </c>
      <c r="AK62" s="314">
        <f t="shared" si="31"/>
        <v>0</v>
      </c>
      <c r="AL62" s="314">
        <f t="shared" si="19"/>
        <v>0</v>
      </c>
      <c r="AM62" s="314">
        <f t="shared" si="39"/>
        <v>0</v>
      </c>
      <c r="AN62" s="314">
        <f t="shared" si="43"/>
        <v>0</v>
      </c>
      <c r="AO62" s="314">
        <f t="shared" si="44"/>
        <v>0</v>
      </c>
      <c r="AP62" s="314">
        <f t="shared" si="45"/>
        <v>0</v>
      </c>
      <c r="AQ62" s="314">
        <f t="shared" si="46"/>
        <v>0</v>
      </c>
      <c r="AR62" s="314">
        <f t="shared" si="47"/>
        <v>0</v>
      </c>
      <c r="AS62" s="314">
        <f t="shared" si="48"/>
        <v>0</v>
      </c>
      <c r="AT62" s="314">
        <f t="shared" si="49"/>
        <v>0</v>
      </c>
    </row>
    <row r="63" spans="2:46" ht="40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309">
        <f t="shared" si="33"/>
        <v>0</v>
      </c>
      <c r="N63" s="81"/>
      <c r="O63" s="57"/>
      <c r="P63" s="312">
        <f t="shared" si="2"/>
        <v>0</v>
      </c>
      <c r="Q63" s="314">
        <f t="shared" si="3"/>
        <v>0</v>
      </c>
      <c r="S63" s="312">
        <f t="shared" si="28"/>
        <v>0</v>
      </c>
      <c r="T63" s="313">
        <f t="shared" si="29"/>
        <v>0</v>
      </c>
      <c r="U63" s="313">
        <f t="shared" si="4"/>
        <v>0</v>
      </c>
      <c r="V63" s="313">
        <f t="shared" si="5"/>
        <v>0</v>
      </c>
      <c r="W63" s="313">
        <f t="shared" si="6"/>
        <v>0</v>
      </c>
      <c r="X63" s="313">
        <f t="shared" si="7"/>
        <v>0</v>
      </c>
      <c r="Y63" s="313">
        <f t="shared" si="8"/>
        <v>0</v>
      </c>
      <c r="Z63" s="313">
        <f t="shared" si="9"/>
        <v>0</v>
      </c>
      <c r="AA63" s="313">
        <f t="shared" si="10"/>
        <v>0</v>
      </c>
      <c r="AB63" s="313">
        <f t="shared" si="11"/>
        <v>0</v>
      </c>
      <c r="AC63" s="313">
        <f t="shared" si="12"/>
        <v>0</v>
      </c>
      <c r="AE63" s="314">
        <f t="shared" si="0"/>
        <v>0</v>
      </c>
      <c r="AF63" s="314">
        <f t="shared" si="13"/>
        <v>0</v>
      </c>
      <c r="AG63" s="314">
        <f t="shared" si="14"/>
        <v>0</v>
      </c>
      <c r="AH63" s="314">
        <f t="shared" si="30"/>
        <v>0</v>
      </c>
      <c r="AI63" s="314">
        <f t="shared" si="16"/>
        <v>0</v>
      </c>
      <c r="AJ63" s="314">
        <f t="shared" si="17"/>
        <v>0</v>
      </c>
      <c r="AK63" s="314">
        <f t="shared" si="31"/>
        <v>0</v>
      </c>
      <c r="AL63" s="314">
        <f t="shared" si="19"/>
        <v>0</v>
      </c>
      <c r="AM63" s="314">
        <f t="shared" si="39"/>
        <v>0</v>
      </c>
      <c r="AN63" s="314">
        <f t="shared" si="43"/>
        <v>0</v>
      </c>
      <c r="AO63" s="314">
        <f t="shared" si="44"/>
        <v>0</v>
      </c>
      <c r="AP63" s="314">
        <f t="shared" si="45"/>
        <v>0</v>
      </c>
      <c r="AQ63" s="314">
        <f t="shared" si="46"/>
        <v>0</v>
      </c>
      <c r="AR63" s="314">
        <f t="shared" si="47"/>
        <v>0</v>
      </c>
      <c r="AS63" s="314">
        <f t="shared" si="48"/>
        <v>0</v>
      </c>
      <c r="AT63" s="314">
        <f t="shared" si="49"/>
        <v>0</v>
      </c>
    </row>
    <row r="64" spans="2:46" ht="40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309">
        <f t="shared" si="33"/>
        <v>0</v>
      </c>
      <c r="N64" s="81"/>
      <c r="O64" s="57"/>
      <c r="P64" s="312">
        <f t="shared" si="2"/>
        <v>0</v>
      </c>
      <c r="Q64" s="314">
        <f t="shared" si="3"/>
        <v>0</v>
      </c>
      <c r="S64" s="312">
        <f t="shared" si="28"/>
        <v>0</v>
      </c>
      <c r="T64" s="313">
        <f t="shared" si="29"/>
        <v>0</v>
      </c>
      <c r="U64" s="313">
        <f t="shared" si="4"/>
        <v>0</v>
      </c>
      <c r="V64" s="313">
        <f t="shared" si="5"/>
        <v>0</v>
      </c>
      <c r="W64" s="313">
        <f t="shared" si="6"/>
        <v>0</v>
      </c>
      <c r="X64" s="313">
        <f t="shared" si="7"/>
        <v>0</v>
      </c>
      <c r="Y64" s="313">
        <f t="shared" si="8"/>
        <v>0</v>
      </c>
      <c r="Z64" s="313">
        <f t="shared" si="9"/>
        <v>0</v>
      </c>
      <c r="AA64" s="313">
        <f t="shared" si="10"/>
        <v>0</v>
      </c>
      <c r="AB64" s="313">
        <f t="shared" si="11"/>
        <v>0</v>
      </c>
      <c r="AC64" s="313">
        <f t="shared" si="12"/>
        <v>0</v>
      </c>
      <c r="AE64" s="314">
        <f t="shared" si="0"/>
        <v>0</v>
      </c>
      <c r="AF64" s="314">
        <f t="shared" si="13"/>
        <v>0</v>
      </c>
      <c r="AG64" s="314">
        <f t="shared" si="14"/>
        <v>0</v>
      </c>
      <c r="AH64" s="314">
        <f t="shared" si="30"/>
        <v>0</v>
      </c>
      <c r="AI64" s="314">
        <f t="shared" si="16"/>
        <v>0</v>
      </c>
      <c r="AJ64" s="314">
        <f t="shared" si="17"/>
        <v>0</v>
      </c>
      <c r="AK64" s="314">
        <f t="shared" si="31"/>
        <v>0</v>
      </c>
      <c r="AL64" s="314">
        <f t="shared" si="19"/>
        <v>0</v>
      </c>
      <c r="AM64" s="314">
        <f t="shared" si="39"/>
        <v>0</v>
      </c>
      <c r="AN64" s="314">
        <f t="shared" si="43"/>
        <v>0</v>
      </c>
      <c r="AO64" s="314">
        <f t="shared" si="44"/>
        <v>0</v>
      </c>
      <c r="AP64" s="314">
        <f t="shared" si="45"/>
        <v>0</v>
      </c>
      <c r="AQ64" s="314">
        <f t="shared" si="46"/>
        <v>0</v>
      </c>
      <c r="AR64" s="314">
        <f t="shared" si="47"/>
        <v>0</v>
      </c>
      <c r="AS64" s="314">
        <f t="shared" si="48"/>
        <v>0</v>
      </c>
      <c r="AT64" s="314">
        <f t="shared" si="49"/>
        <v>0</v>
      </c>
    </row>
    <row r="65" spans="2:46" ht="40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309">
        <f t="shared" si="33"/>
        <v>0</v>
      </c>
      <c r="N65" s="81"/>
      <c r="O65" s="57"/>
      <c r="P65" s="312">
        <f t="shared" si="2"/>
        <v>0</v>
      </c>
      <c r="Q65" s="314">
        <f t="shared" si="3"/>
        <v>0</v>
      </c>
      <c r="S65" s="312">
        <f t="shared" si="28"/>
        <v>0</v>
      </c>
      <c r="T65" s="313">
        <f t="shared" si="29"/>
        <v>0</v>
      </c>
      <c r="U65" s="313">
        <f t="shared" si="4"/>
        <v>0</v>
      </c>
      <c r="V65" s="313">
        <f t="shared" si="5"/>
        <v>0</v>
      </c>
      <c r="W65" s="313">
        <f t="shared" si="6"/>
        <v>0</v>
      </c>
      <c r="X65" s="313">
        <f t="shared" si="7"/>
        <v>0</v>
      </c>
      <c r="Y65" s="313">
        <f t="shared" si="8"/>
        <v>0</v>
      </c>
      <c r="Z65" s="313">
        <f t="shared" si="9"/>
        <v>0</v>
      </c>
      <c r="AA65" s="313">
        <f t="shared" si="10"/>
        <v>0</v>
      </c>
      <c r="AB65" s="313">
        <f t="shared" si="11"/>
        <v>0</v>
      </c>
      <c r="AC65" s="313">
        <f t="shared" si="12"/>
        <v>0</v>
      </c>
      <c r="AE65" s="314">
        <f t="shared" si="0"/>
        <v>0</v>
      </c>
      <c r="AF65" s="314">
        <f t="shared" si="13"/>
        <v>0</v>
      </c>
      <c r="AG65" s="314">
        <f t="shared" si="14"/>
        <v>0</v>
      </c>
      <c r="AH65" s="314">
        <f t="shared" si="30"/>
        <v>0</v>
      </c>
      <c r="AI65" s="314">
        <f t="shared" si="16"/>
        <v>0</v>
      </c>
      <c r="AJ65" s="314">
        <f t="shared" si="17"/>
        <v>0</v>
      </c>
      <c r="AK65" s="314">
        <f t="shared" si="31"/>
        <v>0</v>
      </c>
      <c r="AL65" s="314">
        <f t="shared" si="19"/>
        <v>0</v>
      </c>
      <c r="AM65" s="314">
        <f t="shared" si="39"/>
        <v>0</v>
      </c>
      <c r="AN65" s="314">
        <f t="shared" si="43"/>
        <v>0</v>
      </c>
      <c r="AO65" s="314">
        <f t="shared" si="44"/>
        <v>0</v>
      </c>
      <c r="AP65" s="314">
        <f t="shared" si="45"/>
        <v>0</v>
      </c>
      <c r="AQ65" s="314">
        <f t="shared" si="46"/>
        <v>0</v>
      </c>
      <c r="AR65" s="314">
        <f t="shared" si="47"/>
        <v>0</v>
      </c>
      <c r="AS65" s="314">
        <f t="shared" si="48"/>
        <v>0</v>
      </c>
      <c r="AT65" s="314">
        <f t="shared" si="49"/>
        <v>0</v>
      </c>
    </row>
    <row r="66" spans="2:46" ht="40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309">
        <f t="shared" si="33"/>
        <v>0</v>
      </c>
      <c r="N66" s="81"/>
      <c r="O66" s="57"/>
      <c r="P66" s="312">
        <f t="shared" si="2"/>
        <v>0</v>
      </c>
      <c r="Q66" s="314">
        <f t="shared" si="3"/>
        <v>0</v>
      </c>
      <c r="S66" s="312">
        <f t="shared" si="28"/>
        <v>0</v>
      </c>
      <c r="T66" s="313">
        <f t="shared" si="29"/>
        <v>0</v>
      </c>
      <c r="U66" s="313">
        <f t="shared" si="4"/>
        <v>0</v>
      </c>
      <c r="V66" s="313">
        <f t="shared" si="5"/>
        <v>0</v>
      </c>
      <c r="W66" s="313">
        <f t="shared" si="6"/>
        <v>0</v>
      </c>
      <c r="X66" s="313">
        <f t="shared" si="7"/>
        <v>0</v>
      </c>
      <c r="Y66" s="313">
        <f t="shared" si="8"/>
        <v>0</v>
      </c>
      <c r="Z66" s="313">
        <f t="shared" si="9"/>
        <v>0</v>
      </c>
      <c r="AA66" s="313">
        <f t="shared" si="10"/>
        <v>0</v>
      </c>
      <c r="AB66" s="313">
        <f t="shared" si="11"/>
        <v>0</v>
      </c>
      <c r="AC66" s="313">
        <f t="shared" si="12"/>
        <v>0</v>
      </c>
      <c r="AE66" s="314">
        <f t="shared" si="0"/>
        <v>0</v>
      </c>
      <c r="AF66" s="314">
        <f t="shared" si="13"/>
        <v>0</v>
      </c>
      <c r="AG66" s="314">
        <f t="shared" si="14"/>
        <v>0</v>
      </c>
      <c r="AH66" s="314">
        <f t="shared" si="30"/>
        <v>0</v>
      </c>
      <c r="AI66" s="314">
        <f t="shared" si="16"/>
        <v>0</v>
      </c>
      <c r="AJ66" s="314">
        <f t="shared" si="17"/>
        <v>0</v>
      </c>
      <c r="AK66" s="314">
        <f t="shared" si="31"/>
        <v>0</v>
      </c>
      <c r="AL66" s="314">
        <f t="shared" si="19"/>
        <v>0</v>
      </c>
      <c r="AM66" s="314">
        <f t="shared" si="39"/>
        <v>0</v>
      </c>
      <c r="AN66" s="314">
        <f t="shared" si="43"/>
        <v>0</v>
      </c>
      <c r="AO66" s="314">
        <f t="shared" si="44"/>
        <v>0</v>
      </c>
      <c r="AP66" s="314">
        <f t="shared" si="45"/>
        <v>0</v>
      </c>
      <c r="AQ66" s="314">
        <f t="shared" si="46"/>
        <v>0</v>
      </c>
      <c r="AR66" s="314">
        <f t="shared" si="47"/>
        <v>0</v>
      </c>
      <c r="AS66" s="314">
        <f t="shared" si="48"/>
        <v>0</v>
      </c>
      <c r="AT66" s="314">
        <f t="shared" si="49"/>
        <v>0</v>
      </c>
    </row>
    <row r="67" spans="2:46" ht="40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309">
        <f t="shared" si="33"/>
        <v>0</v>
      </c>
      <c r="N67" s="81"/>
      <c r="O67" s="57"/>
      <c r="P67" s="312">
        <f t="shared" si="2"/>
        <v>0</v>
      </c>
      <c r="Q67" s="314">
        <f t="shared" si="3"/>
        <v>0</v>
      </c>
      <c r="S67" s="312">
        <f t="shared" si="28"/>
        <v>0</v>
      </c>
      <c r="T67" s="313">
        <f t="shared" si="29"/>
        <v>0</v>
      </c>
      <c r="U67" s="313">
        <f t="shared" si="4"/>
        <v>0</v>
      </c>
      <c r="V67" s="313">
        <f t="shared" si="5"/>
        <v>0</v>
      </c>
      <c r="W67" s="313">
        <f t="shared" si="6"/>
        <v>0</v>
      </c>
      <c r="X67" s="313">
        <f t="shared" si="7"/>
        <v>0</v>
      </c>
      <c r="Y67" s="313">
        <f t="shared" si="8"/>
        <v>0</v>
      </c>
      <c r="Z67" s="313">
        <f t="shared" si="9"/>
        <v>0</v>
      </c>
      <c r="AA67" s="313">
        <f t="shared" si="10"/>
        <v>0</v>
      </c>
      <c r="AB67" s="313">
        <f t="shared" si="11"/>
        <v>0</v>
      </c>
      <c r="AC67" s="313">
        <f t="shared" si="12"/>
        <v>0</v>
      </c>
      <c r="AE67" s="314">
        <f t="shared" si="0"/>
        <v>0</v>
      </c>
      <c r="AF67" s="314">
        <f t="shared" si="13"/>
        <v>0</v>
      </c>
      <c r="AG67" s="314">
        <f t="shared" si="14"/>
        <v>0</v>
      </c>
      <c r="AH67" s="314">
        <f t="shared" si="30"/>
        <v>0</v>
      </c>
      <c r="AI67" s="314">
        <f t="shared" si="16"/>
        <v>0</v>
      </c>
      <c r="AJ67" s="314">
        <f t="shared" si="17"/>
        <v>0</v>
      </c>
      <c r="AK67" s="314">
        <f t="shared" si="31"/>
        <v>0</v>
      </c>
      <c r="AL67" s="314">
        <f t="shared" si="19"/>
        <v>0</v>
      </c>
      <c r="AM67" s="314">
        <f t="shared" si="39"/>
        <v>0</v>
      </c>
      <c r="AN67" s="314">
        <f t="shared" si="43"/>
        <v>0</v>
      </c>
      <c r="AO67" s="314">
        <f t="shared" si="44"/>
        <v>0</v>
      </c>
      <c r="AP67" s="314">
        <f t="shared" si="45"/>
        <v>0</v>
      </c>
      <c r="AQ67" s="314">
        <f t="shared" si="46"/>
        <v>0</v>
      </c>
      <c r="AR67" s="314">
        <f t="shared" si="47"/>
        <v>0</v>
      </c>
      <c r="AS67" s="314">
        <f t="shared" si="48"/>
        <v>0</v>
      </c>
      <c r="AT67" s="314">
        <f t="shared" si="49"/>
        <v>0</v>
      </c>
    </row>
    <row r="68" spans="2:46" ht="40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309">
        <f t="shared" si="33"/>
        <v>0</v>
      </c>
      <c r="N68" s="81"/>
      <c r="O68" s="57"/>
      <c r="P68" s="312">
        <f t="shared" si="2"/>
        <v>0</v>
      </c>
      <c r="Q68" s="314">
        <f t="shared" si="3"/>
        <v>0</v>
      </c>
      <c r="S68" s="312">
        <f t="shared" si="28"/>
        <v>0</v>
      </c>
      <c r="T68" s="313">
        <f t="shared" si="29"/>
        <v>0</v>
      </c>
      <c r="U68" s="313">
        <f t="shared" si="4"/>
        <v>0</v>
      </c>
      <c r="V68" s="313">
        <f t="shared" si="5"/>
        <v>0</v>
      </c>
      <c r="W68" s="313">
        <f t="shared" si="6"/>
        <v>0</v>
      </c>
      <c r="X68" s="313">
        <f t="shared" si="7"/>
        <v>0</v>
      </c>
      <c r="Y68" s="313">
        <f t="shared" si="8"/>
        <v>0</v>
      </c>
      <c r="Z68" s="313">
        <f t="shared" si="9"/>
        <v>0</v>
      </c>
      <c r="AA68" s="313">
        <f t="shared" si="10"/>
        <v>0</v>
      </c>
      <c r="AB68" s="313">
        <f t="shared" si="11"/>
        <v>0</v>
      </c>
      <c r="AC68" s="313">
        <f t="shared" si="12"/>
        <v>0</v>
      </c>
      <c r="AE68" s="314">
        <f t="shared" si="0"/>
        <v>0</v>
      </c>
      <c r="AF68" s="314">
        <f t="shared" si="13"/>
        <v>0</v>
      </c>
      <c r="AG68" s="314">
        <f t="shared" si="14"/>
        <v>0</v>
      </c>
      <c r="AH68" s="314">
        <f t="shared" si="30"/>
        <v>0</v>
      </c>
      <c r="AI68" s="314">
        <f t="shared" si="16"/>
        <v>0</v>
      </c>
      <c r="AJ68" s="314">
        <f t="shared" si="17"/>
        <v>0</v>
      </c>
      <c r="AK68" s="314">
        <f t="shared" si="31"/>
        <v>0</v>
      </c>
      <c r="AL68" s="314">
        <f t="shared" si="19"/>
        <v>0</v>
      </c>
      <c r="AM68" s="314">
        <f t="shared" si="39"/>
        <v>0</v>
      </c>
      <c r="AN68" s="314">
        <f t="shared" si="43"/>
        <v>0</v>
      </c>
      <c r="AO68" s="314">
        <f t="shared" si="44"/>
        <v>0</v>
      </c>
      <c r="AP68" s="314">
        <f t="shared" si="45"/>
        <v>0</v>
      </c>
      <c r="AQ68" s="314">
        <f t="shared" si="46"/>
        <v>0</v>
      </c>
      <c r="AR68" s="314">
        <f t="shared" si="47"/>
        <v>0</v>
      </c>
      <c r="AS68" s="314">
        <f t="shared" si="48"/>
        <v>0</v>
      </c>
      <c r="AT68" s="314">
        <f t="shared" si="49"/>
        <v>0</v>
      </c>
    </row>
    <row r="69" spans="2:46" ht="40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309">
        <f t="shared" si="33"/>
        <v>0</v>
      </c>
      <c r="N69" s="81"/>
      <c r="O69" s="57"/>
      <c r="P69" s="312">
        <f t="shared" si="2"/>
        <v>0</v>
      </c>
      <c r="Q69" s="314">
        <f t="shared" si="3"/>
        <v>0</v>
      </c>
      <c r="S69" s="312">
        <f t="shared" si="28"/>
        <v>0</v>
      </c>
      <c r="T69" s="313">
        <f t="shared" si="29"/>
        <v>0</v>
      </c>
      <c r="U69" s="313">
        <f t="shared" si="4"/>
        <v>0</v>
      </c>
      <c r="V69" s="313">
        <f t="shared" si="5"/>
        <v>0</v>
      </c>
      <c r="W69" s="313">
        <f t="shared" si="6"/>
        <v>0</v>
      </c>
      <c r="X69" s="313">
        <f t="shared" si="7"/>
        <v>0</v>
      </c>
      <c r="Y69" s="313">
        <f t="shared" si="8"/>
        <v>0</v>
      </c>
      <c r="Z69" s="313">
        <f t="shared" si="9"/>
        <v>0</v>
      </c>
      <c r="AA69" s="313">
        <f t="shared" si="10"/>
        <v>0</v>
      </c>
      <c r="AB69" s="313">
        <f t="shared" si="11"/>
        <v>0</v>
      </c>
      <c r="AC69" s="313">
        <f t="shared" si="12"/>
        <v>0</v>
      </c>
      <c r="AE69" s="314">
        <f t="shared" si="0"/>
        <v>0</v>
      </c>
      <c r="AF69" s="314">
        <f t="shared" si="13"/>
        <v>0</v>
      </c>
      <c r="AG69" s="314">
        <f t="shared" si="14"/>
        <v>0</v>
      </c>
      <c r="AH69" s="314">
        <f t="shared" si="30"/>
        <v>0</v>
      </c>
      <c r="AI69" s="314">
        <f t="shared" si="16"/>
        <v>0</v>
      </c>
      <c r="AJ69" s="314">
        <f t="shared" si="17"/>
        <v>0</v>
      </c>
      <c r="AK69" s="314">
        <f t="shared" si="31"/>
        <v>0</v>
      </c>
      <c r="AL69" s="314">
        <f t="shared" si="19"/>
        <v>0</v>
      </c>
      <c r="AM69" s="314">
        <f t="shared" si="39"/>
        <v>0</v>
      </c>
      <c r="AN69" s="314">
        <f t="shared" si="43"/>
        <v>0</v>
      </c>
      <c r="AO69" s="314">
        <f t="shared" si="44"/>
        <v>0</v>
      </c>
      <c r="AP69" s="314">
        <f t="shared" si="45"/>
        <v>0</v>
      </c>
      <c r="AQ69" s="314">
        <f t="shared" si="46"/>
        <v>0</v>
      </c>
      <c r="AR69" s="314">
        <f t="shared" si="47"/>
        <v>0</v>
      </c>
      <c r="AS69" s="314">
        <f t="shared" si="48"/>
        <v>0</v>
      </c>
      <c r="AT69" s="314">
        <f t="shared" si="49"/>
        <v>0</v>
      </c>
    </row>
    <row r="70" spans="2:46" ht="40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309">
        <f t="shared" si="33"/>
        <v>0</v>
      </c>
      <c r="N70" s="81"/>
      <c r="O70" s="57"/>
      <c r="P70" s="312">
        <f t="shared" si="2"/>
        <v>0</v>
      </c>
      <c r="Q70" s="314">
        <f t="shared" si="3"/>
        <v>0</v>
      </c>
      <c r="S70" s="312">
        <f t="shared" si="28"/>
        <v>0</v>
      </c>
      <c r="T70" s="313">
        <f t="shared" si="29"/>
        <v>0</v>
      </c>
      <c r="U70" s="313">
        <f t="shared" si="4"/>
        <v>0</v>
      </c>
      <c r="V70" s="313">
        <f t="shared" si="5"/>
        <v>0</v>
      </c>
      <c r="W70" s="313">
        <f t="shared" si="6"/>
        <v>0</v>
      </c>
      <c r="X70" s="313">
        <f t="shared" si="7"/>
        <v>0</v>
      </c>
      <c r="Y70" s="313">
        <f t="shared" si="8"/>
        <v>0</v>
      </c>
      <c r="Z70" s="313">
        <f t="shared" si="9"/>
        <v>0</v>
      </c>
      <c r="AA70" s="313">
        <f t="shared" si="10"/>
        <v>0</v>
      </c>
      <c r="AB70" s="313">
        <f t="shared" si="11"/>
        <v>0</v>
      </c>
      <c r="AC70" s="313">
        <f t="shared" si="12"/>
        <v>0</v>
      </c>
      <c r="AE70" s="314">
        <f t="shared" si="0"/>
        <v>0</v>
      </c>
      <c r="AF70" s="314">
        <f t="shared" si="13"/>
        <v>0</v>
      </c>
      <c r="AG70" s="314">
        <f t="shared" si="14"/>
        <v>0</v>
      </c>
      <c r="AH70" s="314">
        <f t="shared" si="30"/>
        <v>0</v>
      </c>
      <c r="AI70" s="314">
        <f t="shared" si="16"/>
        <v>0</v>
      </c>
      <c r="AJ70" s="314">
        <f t="shared" si="17"/>
        <v>0</v>
      </c>
      <c r="AK70" s="314">
        <f t="shared" si="31"/>
        <v>0</v>
      </c>
      <c r="AL70" s="314">
        <f t="shared" si="19"/>
        <v>0</v>
      </c>
      <c r="AM70" s="314">
        <f t="shared" si="39"/>
        <v>0</v>
      </c>
      <c r="AN70" s="314">
        <f t="shared" si="43"/>
        <v>0</v>
      </c>
      <c r="AO70" s="314">
        <f t="shared" si="44"/>
        <v>0</v>
      </c>
      <c r="AP70" s="314">
        <f t="shared" si="45"/>
        <v>0</v>
      </c>
      <c r="AQ70" s="314">
        <f t="shared" si="46"/>
        <v>0</v>
      </c>
      <c r="AR70" s="314">
        <f t="shared" si="47"/>
        <v>0</v>
      </c>
      <c r="AS70" s="314">
        <f t="shared" si="48"/>
        <v>0</v>
      </c>
      <c r="AT70" s="314">
        <f t="shared" si="49"/>
        <v>0</v>
      </c>
    </row>
    <row r="71" spans="2:46" ht="40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309">
        <f t="shared" si="33"/>
        <v>0</v>
      </c>
      <c r="N71" s="81"/>
      <c r="O71" s="57"/>
      <c r="P71" s="312">
        <f t="shared" si="2"/>
        <v>0</v>
      </c>
      <c r="Q71" s="314">
        <f t="shared" si="3"/>
        <v>0</v>
      </c>
      <c r="S71" s="312">
        <f t="shared" si="28"/>
        <v>0</v>
      </c>
      <c r="T71" s="313">
        <f t="shared" si="29"/>
        <v>0</v>
      </c>
      <c r="U71" s="313">
        <f t="shared" si="4"/>
        <v>0</v>
      </c>
      <c r="V71" s="313">
        <f t="shared" si="5"/>
        <v>0</v>
      </c>
      <c r="W71" s="313">
        <f t="shared" si="6"/>
        <v>0</v>
      </c>
      <c r="X71" s="313">
        <f t="shared" si="7"/>
        <v>0</v>
      </c>
      <c r="Y71" s="313">
        <f t="shared" si="8"/>
        <v>0</v>
      </c>
      <c r="Z71" s="313">
        <f t="shared" si="9"/>
        <v>0</v>
      </c>
      <c r="AA71" s="313">
        <f t="shared" si="10"/>
        <v>0</v>
      </c>
      <c r="AB71" s="313">
        <f t="shared" si="11"/>
        <v>0</v>
      </c>
      <c r="AC71" s="313">
        <f t="shared" si="12"/>
        <v>0</v>
      </c>
      <c r="AE71" s="314">
        <f t="shared" si="0"/>
        <v>0</v>
      </c>
      <c r="AF71" s="314">
        <f t="shared" si="13"/>
        <v>0</v>
      </c>
      <c r="AG71" s="314">
        <f t="shared" si="14"/>
        <v>0</v>
      </c>
      <c r="AH71" s="314">
        <f t="shared" si="30"/>
        <v>0</v>
      </c>
      <c r="AI71" s="314">
        <f t="shared" si="16"/>
        <v>0</v>
      </c>
      <c r="AJ71" s="314">
        <f t="shared" si="17"/>
        <v>0</v>
      </c>
      <c r="AK71" s="314">
        <f t="shared" si="31"/>
        <v>0</v>
      </c>
      <c r="AL71" s="314">
        <f t="shared" si="19"/>
        <v>0</v>
      </c>
      <c r="AM71" s="314">
        <f t="shared" si="39"/>
        <v>0</v>
      </c>
      <c r="AN71" s="314">
        <f t="shared" si="43"/>
        <v>0</v>
      </c>
      <c r="AO71" s="314">
        <f t="shared" si="44"/>
        <v>0</v>
      </c>
      <c r="AP71" s="314">
        <f t="shared" si="45"/>
        <v>0</v>
      </c>
      <c r="AQ71" s="314">
        <f t="shared" si="46"/>
        <v>0</v>
      </c>
      <c r="AR71" s="314">
        <f t="shared" si="47"/>
        <v>0</v>
      </c>
      <c r="AS71" s="314">
        <f t="shared" si="48"/>
        <v>0</v>
      </c>
      <c r="AT71" s="314">
        <f t="shared" si="49"/>
        <v>0</v>
      </c>
    </row>
    <row r="72" spans="2:46" ht="40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309">
        <f t="shared" si="33"/>
        <v>0</v>
      </c>
      <c r="N72" s="81"/>
      <c r="O72" s="57"/>
      <c r="P72" s="312">
        <f t="shared" si="2"/>
        <v>0</v>
      </c>
      <c r="Q72" s="314">
        <f t="shared" si="3"/>
        <v>0</v>
      </c>
      <c r="S72" s="312">
        <f t="shared" si="28"/>
        <v>0</v>
      </c>
      <c r="T72" s="313">
        <f t="shared" si="29"/>
        <v>0</v>
      </c>
      <c r="U72" s="313">
        <f t="shared" si="4"/>
        <v>0</v>
      </c>
      <c r="V72" s="313">
        <f t="shared" si="5"/>
        <v>0</v>
      </c>
      <c r="W72" s="313">
        <f t="shared" si="6"/>
        <v>0</v>
      </c>
      <c r="X72" s="313">
        <f t="shared" si="7"/>
        <v>0</v>
      </c>
      <c r="Y72" s="313">
        <f t="shared" si="8"/>
        <v>0</v>
      </c>
      <c r="Z72" s="313">
        <f t="shared" si="9"/>
        <v>0</v>
      </c>
      <c r="AA72" s="313">
        <f t="shared" si="10"/>
        <v>0</v>
      </c>
      <c r="AB72" s="313">
        <f t="shared" si="11"/>
        <v>0</v>
      </c>
      <c r="AC72" s="313">
        <f t="shared" si="12"/>
        <v>0</v>
      </c>
      <c r="AE72" s="314">
        <f t="shared" si="0"/>
        <v>0</v>
      </c>
      <c r="AF72" s="314">
        <f t="shared" si="13"/>
        <v>0</v>
      </c>
      <c r="AG72" s="314">
        <f t="shared" si="14"/>
        <v>0</v>
      </c>
      <c r="AH72" s="314">
        <f t="shared" si="30"/>
        <v>0</v>
      </c>
      <c r="AI72" s="314">
        <f t="shared" si="16"/>
        <v>0</v>
      </c>
      <c r="AJ72" s="314">
        <f t="shared" si="17"/>
        <v>0</v>
      </c>
      <c r="AK72" s="314">
        <f t="shared" si="31"/>
        <v>0</v>
      </c>
      <c r="AL72" s="314">
        <f t="shared" si="19"/>
        <v>0</v>
      </c>
      <c r="AM72" s="314">
        <f t="shared" si="39"/>
        <v>0</v>
      </c>
      <c r="AN72" s="314">
        <f t="shared" si="43"/>
        <v>0</v>
      </c>
      <c r="AO72" s="314">
        <f t="shared" si="44"/>
        <v>0</v>
      </c>
      <c r="AP72" s="314">
        <f t="shared" si="45"/>
        <v>0</v>
      </c>
      <c r="AQ72" s="314">
        <f t="shared" si="46"/>
        <v>0</v>
      </c>
      <c r="AR72" s="314">
        <f t="shared" si="47"/>
        <v>0</v>
      </c>
      <c r="AS72" s="314">
        <f t="shared" si="48"/>
        <v>0</v>
      </c>
      <c r="AT72" s="314">
        <f t="shared" si="49"/>
        <v>0</v>
      </c>
    </row>
    <row r="73" spans="2:46" ht="40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309">
        <f t="shared" si="33"/>
        <v>0</v>
      </c>
      <c r="N73" s="81"/>
      <c r="O73" s="57"/>
      <c r="P73" s="312">
        <f t="shared" si="2"/>
        <v>0</v>
      </c>
      <c r="Q73" s="314">
        <f t="shared" si="3"/>
        <v>0</v>
      </c>
      <c r="S73" s="312">
        <f t="shared" si="28"/>
        <v>0</v>
      </c>
      <c r="T73" s="313">
        <f t="shared" si="29"/>
        <v>0</v>
      </c>
      <c r="U73" s="313">
        <f t="shared" si="4"/>
        <v>0</v>
      </c>
      <c r="V73" s="313">
        <f t="shared" si="5"/>
        <v>0</v>
      </c>
      <c r="W73" s="313">
        <f t="shared" si="6"/>
        <v>0</v>
      </c>
      <c r="X73" s="313">
        <f t="shared" si="7"/>
        <v>0</v>
      </c>
      <c r="Y73" s="313">
        <f t="shared" si="8"/>
        <v>0</v>
      </c>
      <c r="Z73" s="313">
        <f t="shared" si="9"/>
        <v>0</v>
      </c>
      <c r="AA73" s="313">
        <f t="shared" si="10"/>
        <v>0</v>
      </c>
      <c r="AB73" s="313">
        <f t="shared" si="11"/>
        <v>0</v>
      </c>
      <c r="AC73" s="313">
        <f t="shared" si="12"/>
        <v>0</v>
      </c>
      <c r="AE73" s="314">
        <f t="shared" si="0"/>
        <v>0</v>
      </c>
      <c r="AF73" s="314">
        <f t="shared" si="13"/>
        <v>0</v>
      </c>
      <c r="AG73" s="314">
        <f t="shared" si="14"/>
        <v>0</v>
      </c>
      <c r="AH73" s="314">
        <f t="shared" si="30"/>
        <v>0</v>
      </c>
      <c r="AI73" s="314">
        <f t="shared" si="16"/>
        <v>0</v>
      </c>
      <c r="AJ73" s="314">
        <f t="shared" si="17"/>
        <v>0</v>
      </c>
      <c r="AK73" s="314">
        <f t="shared" si="31"/>
        <v>0</v>
      </c>
      <c r="AL73" s="314">
        <f t="shared" si="19"/>
        <v>0</v>
      </c>
      <c r="AM73" s="314">
        <f t="shared" si="39"/>
        <v>0</v>
      </c>
      <c r="AN73" s="314">
        <f t="shared" si="43"/>
        <v>0</v>
      </c>
      <c r="AO73" s="314">
        <f t="shared" si="44"/>
        <v>0</v>
      </c>
      <c r="AP73" s="314">
        <f t="shared" si="45"/>
        <v>0</v>
      </c>
      <c r="AQ73" s="314">
        <f t="shared" si="46"/>
        <v>0</v>
      </c>
      <c r="AR73" s="314">
        <f t="shared" si="47"/>
        <v>0</v>
      </c>
      <c r="AS73" s="314">
        <f t="shared" si="48"/>
        <v>0</v>
      </c>
      <c r="AT73" s="314">
        <f t="shared" si="49"/>
        <v>0</v>
      </c>
    </row>
    <row r="74" spans="2:46" ht="40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309">
        <f t="shared" si="33"/>
        <v>0</v>
      </c>
      <c r="N74" s="81"/>
      <c r="O74" s="57"/>
      <c r="P74" s="312">
        <f t="shared" si="2"/>
        <v>0</v>
      </c>
      <c r="Q74" s="314">
        <f t="shared" si="3"/>
        <v>0</v>
      </c>
      <c r="S74" s="312">
        <f t="shared" si="28"/>
        <v>0</v>
      </c>
      <c r="T74" s="313">
        <f t="shared" si="29"/>
        <v>0</v>
      </c>
      <c r="U74" s="313">
        <f t="shared" si="4"/>
        <v>0</v>
      </c>
      <c r="V74" s="313">
        <f t="shared" si="5"/>
        <v>0</v>
      </c>
      <c r="W74" s="313">
        <f t="shared" si="6"/>
        <v>0</v>
      </c>
      <c r="X74" s="313">
        <f t="shared" si="7"/>
        <v>0</v>
      </c>
      <c r="Y74" s="313">
        <f t="shared" si="8"/>
        <v>0</v>
      </c>
      <c r="Z74" s="313">
        <f t="shared" si="9"/>
        <v>0</v>
      </c>
      <c r="AA74" s="313">
        <f t="shared" si="10"/>
        <v>0</v>
      </c>
      <c r="AB74" s="313">
        <f t="shared" si="11"/>
        <v>0</v>
      </c>
      <c r="AC74" s="313">
        <f t="shared" si="12"/>
        <v>0</v>
      </c>
      <c r="AE74" s="314">
        <f t="shared" ref="AE74:AE137" si="50">IF(J74=10,H74*1,0)</f>
        <v>0</v>
      </c>
      <c r="AF74" s="314">
        <f t="shared" si="13"/>
        <v>0</v>
      </c>
      <c r="AG74" s="314">
        <f t="shared" si="14"/>
        <v>0</v>
      </c>
      <c r="AH74" s="314">
        <f t="shared" si="30"/>
        <v>0</v>
      </c>
      <c r="AI74" s="314">
        <f t="shared" si="16"/>
        <v>0</v>
      </c>
      <c r="AJ74" s="314">
        <f t="shared" si="17"/>
        <v>0</v>
      </c>
      <c r="AK74" s="314">
        <f t="shared" si="31"/>
        <v>0</v>
      </c>
      <c r="AL74" s="314">
        <f t="shared" si="19"/>
        <v>0</v>
      </c>
      <c r="AM74" s="314">
        <f t="shared" si="39"/>
        <v>0</v>
      </c>
      <c r="AN74" s="314">
        <f t="shared" si="43"/>
        <v>0</v>
      </c>
      <c r="AO74" s="314">
        <f t="shared" si="44"/>
        <v>0</v>
      </c>
      <c r="AP74" s="314">
        <f t="shared" si="45"/>
        <v>0</v>
      </c>
      <c r="AQ74" s="314">
        <f t="shared" si="46"/>
        <v>0</v>
      </c>
      <c r="AR74" s="314">
        <f t="shared" si="47"/>
        <v>0</v>
      </c>
      <c r="AS74" s="314">
        <f t="shared" si="48"/>
        <v>0</v>
      </c>
      <c r="AT74" s="314">
        <f t="shared" si="49"/>
        <v>0</v>
      </c>
    </row>
    <row r="75" spans="2:46" ht="40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309">
        <f t="shared" si="33"/>
        <v>0</v>
      </c>
      <c r="N75" s="81"/>
      <c r="O75" s="57"/>
      <c r="P75" s="312">
        <f t="shared" ref="P75:P138" si="51">IF(I75=70,G75*1,0)</f>
        <v>0</v>
      </c>
      <c r="Q75" s="314">
        <f t="shared" ref="Q75:Q138" si="52">IF(J75=70,H75*1,0)</f>
        <v>0</v>
      </c>
      <c r="S75" s="312">
        <f t="shared" ref="S75:S138" si="53">IF(I75=10,G75*1,0)</f>
        <v>0</v>
      </c>
      <c r="T75" s="313">
        <f t="shared" si="29"/>
        <v>0</v>
      </c>
      <c r="U75" s="313">
        <f t="shared" ref="U75:U138" si="54">IF(I75=22,G75*1,0)</f>
        <v>0</v>
      </c>
      <c r="V75" s="313">
        <f t="shared" ref="V75:V138" si="55">IF(I75=23,G75*1,0)</f>
        <v>0</v>
      </c>
      <c r="W75" s="313">
        <f t="shared" ref="W75:W138" si="56">IF(I75=24,G75*1,0)</f>
        <v>0</v>
      </c>
      <c r="X75" s="313">
        <f t="shared" ref="X75:X138" si="57">IF(I75=25,G75*1,0)</f>
        <v>0</v>
      </c>
      <c r="Y75" s="313">
        <f t="shared" ref="Y75:Y138" si="58">IF(I75=30,G75*1,0)</f>
        <v>0</v>
      </c>
      <c r="Z75" s="313">
        <f t="shared" ref="Z75:Z138" si="59">IF(I75=31,G75*1,0)</f>
        <v>0</v>
      </c>
      <c r="AA75" s="313">
        <f t="shared" ref="AA75:AA138" si="60">IF(I75=40,G75*1,0)</f>
        <v>0</v>
      </c>
      <c r="AB75" s="313">
        <f t="shared" ref="AB75:AB138" si="61">IF(I75=50,G75*1,0)</f>
        <v>0</v>
      </c>
      <c r="AC75" s="313">
        <f t="shared" ref="AC75:AC138" si="62">IF(I75=60,G75*1,0)</f>
        <v>0</v>
      </c>
      <c r="AE75" s="314">
        <f t="shared" si="50"/>
        <v>0</v>
      </c>
      <c r="AF75" s="314">
        <f t="shared" ref="AF75:AF138" si="63">IF(J75=11,H75*1,0)</f>
        <v>0</v>
      </c>
      <c r="AG75" s="314">
        <f t="shared" ref="AG75:AG138" si="64">IF(J75=21,H75*1,0)</f>
        <v>0</v>
      </c>
      <c r="AH75" s="314">
        <f t="shared" ref="AH75:AH138" si="65">IF(J75=22,H75*1,0)</f>
        <v>0</v>
      </c>
      <c r="AI75" s="314">
        <f t="shared" ref="AI75:AI138" si="66">IF(J75=23,H75*1,0)</f>
        <v>0</v>
      </c>
      <c r="AJ75" s="314">
        <f t="shared" ref="AJ75:AJ138" si="67">IF(J75=24,H75*1,0)</f>
        <v>0</v>
      </c>
      <c r="AK75" s="314">
        <f t="shared" ref="AK75:AK138" si="68">IF(J75=25,H75*1,0)</f>
        <v>0</v>
      </c>
      <c r="AL75" s="314">
        <f t="shared" ref="AL75:AL138" si="69">IF(J75=26,H75*1,0)</f>
        <v>0</v>
      </c>
      <c r="AM75" s="314">
        <f t="shared" si="39"/>
        <v>0</v>
      </c>
      <c r="AN75" s="314">
        <f t="shared" si="43"/>
        <v>0</v>
      </c>
      <c r="AO75" s="314">
        <f t="shared" si="44"/>
        <v>0</v>
      </c>
      <c r="AP75" s="314">
        <f t="shared" si="45"/>
        <v>0</v>
      </c>
      <c r="AQ75" s="314">
        <f t="shared" si="46"/>
        <v>0</v>
      </c>
      <c r="AR75" s="314">
        <f t="shared" si="47"/>
        <v>0</v>
      </c>
      <c r="AS75" s="314">
        <f t="shared" si="48"/>
        <v>0</v>
      </c>
      <c r="AT75" s="314">
        <f t="shared" si="49"/>
        <v>0</v>
      </c>
    </row>
    <row r="76" spans="2:46" ht="40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309">
        <f t="shared" ref="M76:M139" si="70">G76-H76</f>
        <v>0</v>
      </c>
      <c r="N76" s="81"/>
      <c r="O76" s="57"/>
      <c r="P76" s="312">
        <f t="shared" si="51"/>
        <v>0</v>
      </c>
      <c r="Q76" s="314">
        <f t="shared" si="52"/>
        <v>0</v>
      </c>
      <c r="S76" s="312">
        <f t="shared" si="53"/>
        <v>0</v>
      </c>
      <c r="T76" s="313">
        <f t="shared" ref="T76:T139" si="71">IF(I76=21,G76*1,0)</f>
        <v>0</v>
      </c>
      <c r="U76" s="313">
        <f t="shared" si="54"/>
        <v>0</v>
      </c>
      <c r="V76" s="313">
        <f t="shared" si="55"/>
        <v>0</v>
      </c>
      <c r="W76" s="313">
        <f t="shared" si="56"/>
        <v>0</v>
      </c>
      <c r="X76" s="313">
        <f t="shared" si="57"/>
        <v>0</v>
      </c>
      <c r="Y76" s="313">
        <f t="shared" si="58"/>
        <v>0</v>
      </c>
      <c r="Z76" s="313">
        <f t="shared" si="59"/>
        <v>0</v>
      </c>
      <c r="AA76" s="313">
        <f t="shared" si="60"/>
        <v>0</v>
      </c>
      <c r="AB76" s="313">
        <f t="shared" si="61"/>
        <v>0</v>
      </c>
      <c r="AC76" s="313">
        <f t="shared" si="62"/>
        <v>0</v>
      </c>
      <c r="AE76" s="314">
        <f t="shared" si="50"/>
        <v>0</v>
      </c>
      <c r="AF76" s="314">
        <f t="shared" si="63"/>
        <v>0</v>
      </c>
      <c r="AG76" s="314">
        <f t="shared" si="64"/>
        <v>0</v>
      </c>
      <c r="AH76" s="314">
        <f t="shared" si="65"/>
        <v>0</v>
      </c>
      <c r="AI76" s="314">
        <f t="shared" si="66"/>
        <v>0</v>
      </c>
      <c r="AJ76" s="314">
        <f t="shared" si="67"/>
        <v>0</v>
      </c>
      <c r="AK76" s="314">
        <f t="shared" si="68"/>
        <v>0</v>
      </c>
      <c r="AL76" s="314">
        <f t="shared" si="69"/>
        <v>0</v>
      </c>
      <c r="AM76" s="314">
        <f t="shared" si="39"/>
        <v>0</v>
      </c>
      <c r="AN76" s="314">
        <f t="shared" si="43"/>
        <v>0</v>
      </c>
      <c r="AO76" s="314">
        <f t="shared" si="44"/>
        <v>0</v>
      </c>
      <c r="AP76" s="314">
        <f t="shared" si="45"/>
        <v>0</v>
      </c>
      <c r="AQ76" s="314">
        <f t="shared" si="46"/>
        <v>0</v>
      </c>
      <c r="AR76" s="314">
        <f t="shared" si="47"/>
        <v>0</v>
      </c>
      <c r="AS76" s="314">
        <f t="shared" si="48"/>
        <v>0</v>
      </c>
      <c r="AT76" s="314">
        <f t="shared" si="49"/>
        <v>0</v>
      </c>
    </row>
    <row r="77" spans="2:46" ht="40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309">
        <f t="shared" si="70"/>
        <v>0</v>
      </c>
      <c r="N77" s="81"/>
      <c r="O77" s="57"/>
      <c r="P77" s="312">
        <f t="shared" si="51"/>
        <v>0</v>
      </c>
      <c r="Q77" s="314">
        <f t="shared" si="52"/>
        <v>0</v>
      </c>
      <c r="S77" s="312">
        <f t="shared" si="53"/>
        <v>0</v>
      </c>
      <c r="T77" s="313">
        <f t="shared" si="71"/>
        <v>0</v>
      </c>
      <c r="U77" s="313">
        <f t="shared" si="54"/>
        <v>0</v>
      </c>
      <c r="V77" s="313">
        <f t="shared" si="55"/>
        <v>0</v>
      </c>
      <c r="W77" s="313">
        <f t="shared" si="56"/>
        <v>0</v>
      </c>
      <c r="X77" s="313">
        <f t="shared" si="57"/>
        <v>0</v>
      </c>
      <c r="Y77" s="313">
        <f t="shared" si="58"/>
        <v>0</v>
      </c>
      <c r="Z77" s="313">
        <f t="shared" si="59"/>
        <v>0</v>
      </c>
      <c r="AA77" s="313">
        <f t="shared" si="60"/>
        <v>0</v>
      </c>
      <c r="AB77" s="313">
        <f t="shared" si="61"/>
        <v>0</v>
      </c>
      <c r="AC77" s="313">
        <f t="shared" si="62"/>
        <v>0</v>
      </c>
      <c r="AE77" s="314">
        <f t="shared" si="50"/>
        <v>0</v>
      </c>
      <c r="AF77" s="314">
        <f t="shared" si="63"/>
        <v>0</v>
      </c>
      <c r="AG77" s="314">
        <f t="shared" si="64"/>
        <v>0</v>
      </c>
      <c r="AH77" s="314">
        <f t="shared" si="65"/>
        <v>0</v>
      </c>
      <c r="AI77" s="314">
        <f t="shared" si="66"/>
        <v>0</v>
      </c>
      <c r="AJ77" s="314">
        <f t="shared" si="67"/>
        <v>0</v>
      </c>
      <c r="AK77" s="314">
        <f t="shared" si="68"/>
        <v>0</v>
      </c>
      <c r="AL77" s="314">
        <f t="shared" si="69"/>
        <v>0</v>
      </c>
      <c r="AM77" s="314">
        <f t="shared" si="39"/>
        <v>0</v>
      </c>
      <c r="AN77" s="314">
        <f t="shared" si="43"/>
        <v>0</v>
      </c>
      <c r="AO77" s="314">
        <f t="shared" si="44"/>
        <v>0</v>
      </c>
      <c r="AP77" s="314">
        <f t="shared" si="45"/>
        <v>0</v>
      </c>
      <c r="AQ77" s="314">
        <f t="shared" si="46"/>
        <v>0</v>
      </c>
      <c r="AR77" s="314">
        <f t="shared" si="47"/>
        <v>0</v>
      </c>
      <c r="AS77" s="314">
        <f t="shared" si="48"/>
        <v>0</v>
      </c>
      <c r="AT77" s="314">
        <f t="shared" si="49"/>
        <v>0</v>
      </c>
    </row>
    <row r="78" spans="2:46" ht="40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309">
        <f t="shared" si="70"/>
        <v>0</v>
      </c>
      <c r="N78" s="81"/>
      <c r="O78" s="57"/>
      <c r="P78" s="312">
        <f t="shared" si="51"/>
        <v>0</v>
      </c>
      <c r="Q78" s="314">
        <f t="shared" si="52"/>
        <v>0</v>
      </c>
      <c r="S78" s="312">
        <f t="shared" si="53"/>
        <v>0</v>
      </c>
      <c r="T78" s="313">
        <f t="shared" si="71"/>
        <v>0</v>
      </c>
      <c r="U78" s="313">
        <f t="shared" si="54"/>
        <v>0</v>
      </c>
      <c r="V78" s="313">
        <f t="shared" si="55"/>
        <v>0</v>
      </c>
      <c r="W78" s="313">
        <f t="shared" si="56"/>
        <v>0</v>
      </c>
      <c r="X78" s="313">
        <f t="shared" si="57"/>
        <v>0</v>
      </c>
      <c r="Y78" s="313">
        <f t="shared" si="58"/>
        <v>0</v>
      </c>
      <c r="Z78" s="313">
        <f t="shared" si="59"/>
        <v>0</v>
      </c>
      <c r="AA78" s="313">
        <f t="shared" si="60"/>
        <v>0</v>
      </c>
      <c r="AB78" s="313">
        <f t="shared" si="61"/>
        <v>0</v>
      </c>
      <c r="AC78" s="313">
        <f t="shared" si="62"/>
        <v>0</v>
      </c>
      <c r="AE78" s="314">
        <f t="shared" si="50"/>
        <v>0</v>
      </c>
      <c r="AF78" s="314">
        <f t="shared" si="63"/>
        <v>0</v>
      </c>
      <c r="AG78" s="314">
        <f t="shared" si="64"/>
        <v>0</v>
      </c>
      <c r="AH78" s="314">
        <f t="shared" si="65"/>
        <v>0</v>
      </c>
      <c r="AI78" s="314">
        <f t="shared" si="66"/>
        <v>0</v>
      </c>
      <c r="AJ78" s="314">
        <f t="shared" si="67"/>
        <v>0</v>
      </c>
      <c r="AK78" s="314">
        <f t="shared" si="68"/>
        <v>0</v>
      </c>
      <c r="AL78" s="314">
        <f t="shared" si="69"/>
        <v>0</v>
      </c>
      <c r="AM78" s="314">
        <f t="shared" si="39"/>
        <v>0</v>
      </c>
      <c r="AN78" s="314">
        <f t="shared" si="43"/>
        <v>0</v>
      </c>
      <c r="AO78" s="314">
        <f t="shared" si="44"/>
        <v>0</v>
      </c>
      <c r="AP78" s="314">
        <f t="shared" si="45"/>
        <v>0</v>
      </c>
      <c r="AQ78" s="314">
        <f t="shared" si="46"/>
        <v>0</v>
      </c>
      <c r="AR78" s="314">
        <f t="shared" si="47"/>
        <v>0</v>
      </c>
      <c r="AS78" s="314">
        <f t="shared" si="48"/>
        <v>0</v>
      </c>
      <c r="AT78" s="314">
        <f t="shared" si="49"/>
        <v>0</v>
      </c>
    </row>
    <row r="79" spans="2:46" ht="40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309">
        <f t="shared" si="70"/>
        <v>0</v>
      </c>
      <c r="N79" s="81"/>
      <c r="O79" s="57"/>
      <c r="P79" s="312">
        <f t="shared" si="51"/>
        <v>0</v>
      </c>
      <c r="Q79" s="314">
        <f t="shared" si="52"/>
        <v>0</v>
      </c>
      <c r="S79" s="312">
        <f t="shared" si="53"/>
        <v>0</v>
      </c>
      <c r="T79" s="313">
        <f t="shared" si="71"/>
        <v>0</v>
      </c>
      <c r="U79" s="313">
        <f t="shared" si="54"/>
        <v>0</v>
      </c>
      <c r="V79" s="313">
        <f t="shared" si="55"/>
        <v>0</v>
      </c>
      <c r="W79" s="313">
        <f t="shared" si="56"/>
        <v>0</v>
      </c>
      <c r="X79" s="313">
        <f t="shared" si="57"/>
        <v>0</v>
      </c>
      <c r="Y79" s="313">
        <f t="shared" si="58"/>
        <v>0</v>
      </c>
      <c r="Z79" s="313">
        <f t="shared" si="59"/>
        <v>0</v>
      </c>
      <c r="AA79" s="313">
        <f t="shared" si="60"/>
        <v>0</v>
      </c>
      <c r="AB79" s="313">
        <f t="shared" si="61"/>
        <v>0</v>
      </c>
      <c r="AC79" s="313">
        <f t="shared" si="62"/>
        <v>0</v>
      </c>
      <c r="AE79" s="314">
        <f t="shared" si="50"/>
        <v>0</v>
      </c>
      <c r="AF79" s="314">
        <f t="shared" si="63"/>
        <v>0</v>
      </c>
      <c r="AG79" s="314">
        <f t="shared" si="64"/>
        <v>0</v>
      </c>
      <c r="AH79" s="314">
        <f t="shared" si="65"/>
        <v>0</v>
      </c>
      <c r="AI79" s="314">
        <f t="shared" si="66"/>
        <v>0</v>
      </c>
      <c r="AJ79" s="314">
        <f t="shared" si="67"/>
        <v>0</v>
      </c>
      <c r="AK79" s="314">
        <f t="shared" si="68"/>
        <v>0</v>
      </c>
      <c r="AL79" s="314">
        <f t="shared" si="69"/>
        <v>0</v>
      </c>
      <c r="AM79" s="314">
        <f t="shared" si="39"/>
        <v>0</v>
      </c>
      <c r="AN79" s="314">
        <f t="shared" si="43"/>
        <v>0</v>
      </c>
      <c r="AO79" s="314">
        <f t="shared" si="44"/>
        <v>0</v>
      </c>
      <c r="AP79" s="314">
        <f t="shared" si="45"/>
        <v>0</v>
      </c>
      <c r="AQ79" s="314">
        <f t="shared" si="46"/>
        <v>0</v>
      </c>
      <c r="AR79" s="314">
        <f t="shared" si="47"/>
        <v>0</v>
      </c>
      <c r="AS79" s="314">
        <f t="shared" si="48"/>
        <v>0</v>
      </c>
      <c r="AT79" s="314">
        <f t="shared" si="49"/>
        <v>0</v>
      </c>
    </row>
    <row r="80" spans="2:46" ht="40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309">
        <f t="shared" si="70"/>
        <v>0</v>
      </c>
      <c r="N80" s="81"/>
      <c r="O80" s="57"/>
      <c r="P80" s="312">
        <f t="shared" si="51"/>
        <v>0</v>
      </c>
      <c r="Q80" s="314">
        <f t="shared" si="52"/>
        <v>0</v>
      </c>
      <c r="S80" s="312">
        <f t="shared" si="53"/>
        <v>0</v>
      </c>
      <c r="T80" s="313">
        <f t="shared" si="71"/>
        <v>0</v>
      </c>
      <c r="U80" s="313">
        <f t="shared" si="54"/>
        <v>0</v>
      </c>
      <c r="V80" s="313">
        <f t="shared" si="55"/>
        <v>0</v>
      </c>
      <c r="W80" s="313">
        <f t="shared" si="56"/>
        <v>0</v>
      </c>
      <c r="X80" s="313">
        <f t="shared" si="57"/>
        <v>0</v>
      </c>
      <c r="Y80" s="313">
        <f t="shared" si="58"/>
        <v>0</v>
      </c>
      <c r="Z80" s="313">
        <f t="shared" si="59"/>
        <v>0</v>
      </c>
      <c r="AA80" s="313">
        <f t="shared" si="60"/>
        <v>0</v>
      </c>
      <c r="AB80" s="313">
        <f t="shared" si="61"/>
        <v>0</v>
      </c>
      <c r="AC80" s="313">
        <f t="shared" si="62"/>
        <v>0</v>
      </c>
      <c r="AE80" s="314">
        <f t="shared" si="50"/>
        <v>0</v>
      </c>
      <c r="AF80" s="314">
        <f t="shared" si="63"/>
        <v>0</v>
      </c>
      <c r="AG80" s="314">
        <f t="shared" si="64"/>
        <v>0</v>
      </c>
      <c r="AH80" s="314">
        <f t="shared" si="65"/>
        <v>0</v>
      </c>
      <c r="AI80" s="314">
        <f t="shared" si="66"/>
        <v>0</v>
      </c>
      <c r="AJ80" s="314">
        <f t="shared" si="67"/>
        <v>0</v>
      </c>
      <c r="AK80" s="314">
        <f t="shared" si="68"/>
        <v>0</v>
      </c>
      <c r="AL80" s="314">
        <f t="shared" si="69"/>
        <v>0</v>
      </c>
      <c r="AM80" s="314">
        <f t="shared" si="39"/>
        <v>0</v>
      </c>
      <c r="AN80" s="314">
        <f t="shared" si="43"/>
        <v>0</v>
      </c>
      <c r="AO80" s="314">
        <f t="shared" si="44"/>
        <v>0</v>
      </c>
      <c r="AP80" s="314">
        <f t="shared" si="45"/>
        <v>0</v>
      </c>
      <c r="AQ80" s="314">
        <f t="shared" si="46"/>
        <v>0</v>
      </c>
      <c r="AR80" s="314">
        <f t="shared" si="47"/>
        <v>0</v>
      </c>
      <c r="AS80" s="314">
        <f t="shared" si="48"/>
        <v>0</v>
      </c>
      <c r="AT80" s="314">
        <f t="shared" si="49"/>
        <v>0</v>
      </c>
    </row>
    <row r="81" spans="2:46" ht="40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309">
        <f t="shared" si="70"/>
        <v>0</v>
      </c>
      <c r="N81" s="81"/>
      <c r="O81" s="57"/>
      <c r="P81" s="312">
        <f t="shared" si="51"/>
        <v>0</v>
      </c>
      <c r="Q81" s="314">
        <f t="shared" si="52"/>
        <v>0</v>
      </c>
      <c r="S81" s="312">
        <f t="shared" si="53"/>
        <v>0</v>
      </c>
      <c r="T81" s="313">
        <f t="shared" si="71"/>
        <v>0</v>
      </c>
      <c r="U81" s="313">
        <f t="shared" si="54"/>
        <v>0</v>
      </c>
      <c r="V81" s="313">
        <f t="shared" si="55"/>
        <v>0</v>
      </c>
      <c r="W81" s="313">
        <f t="shared" si="56"/>
        <v>0</v>
      </c>
      <c r="X81" s="313">
        <f t="shared" si="57"/>
        <v>0</v>
      </c>
      <c r="Y81" s="313">
        <f t="shared" si="58"/>
        <v>0</v>
      </c>
      <c r="Z81" s="313">
        <f t="shared" si="59"/>
        <v>0</v>
      </c>
      <c r="AA81" s="313">
        <f t="shared" si="60"/>
        <v>0</v>
      </c>
      <c r="AB81" s="313">
        <f t="shared" si="61"/>
        <v>0</v>
      </c>
      <c r="AC81" s="313">
        <f t="shared" si="62"/>
        <v>0</v>
      </c>
      <c r="AE81" s="314">
        <f t="shared" si="50"/>
        <v>0</v>
      </c>
      <c r="AF81" s="314">
        <f t="shared" si="63"/>
        <v>0</v>
      </c>
      <c r="AG81" s="314">
        <f t="shared" si="64"/>
        <v>0</v>
      </c>
      <c r="AH81" s="314">
        <f t="shared" si="65"/>
        <v>0</v>
      </c>
      <c r="AI81" s="314">
        <f t="shared" si="66"/>
        <v>0</v>
      </c>
      <c r="AJ81" s="314">
        <f t="shared" si="67"/>
        <v>0</v>
      </c>
      <c r="AK81" s="314">
        <f t="shared" si="68"/>
        <v>0</v>
      </c>
      <c r="AL81" s="314">
        <f t="shared" si="69"/>
        <v>0</v>
      </c>
      <c r="AM81" s="314">
        <f t="shared" si="39"/>
        <v>0</v>
      </c>
      <c r="AN81" s="314">
        <f t="shared" si="43"/>
        <v>0</v>
      </c>
      <c r="AO81" s="314">
        <f t="shared" si="44"/>
        <v>0</v>
      </c>
      <c r="AP81" s="314">
        <f t="shared" si="45"/>
        <v>0</v>
      </c>
      <c r="AQ81" s="314">
        <f t="shared" si="46"/>
        <v>0</v>
      </c>
      <c r="AR81" s="314">
        <f t="shared" si="47"/>
        <v>0</v>
      </c>
      <c r="AS81" s="314">
        <f t="shared" si="48"/>
        <v>0</v>
      </c>
      <c r="AT81" s="314">
        <f t="shared" si="49"/>
        <v>0</v>
      </c>
    </row>
    <row r="82" spans="2:46" ht="40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309">
        <f t="shared" si="70"/>
        <v>0</v>
      </c>
      <c r="N82" s="81"/>
      <c r="O82" s="57"/>
      <c r="P82" s="312">
        <f t="shared" si="51"/>
        <v>0</v>
      </c>
      <c r="Q82" s="314">
        <f t="shared" si="52"/>
        <v>0</v>
      </c>
      <c r="S82" s="312">
        <f t="shared" si="53"/>
        <v>0</v>
      </c>
      <c r="T82" s="313">
        <f t="shared" si="71"/>
        <v>0</v>
      </c>
      <c r="U82" s="313">
        <f t="shared" si="54"/>
        <v>0</v>
      </c>
      <c r="V82" s="313">
        <f t="shared" si="55"/>
        <v>0</v>
      </c>
      <c r="W82" s="313">
        <f t="shared" si="56"/>
        <v>0</v>
      </c>
      <c r="X82" s="313">
        <f t="shared" si="57"/>
        <v>0</v>
      </c>
      <c r="Y82" s="313">
        <f t="shared" si="58"/>
        <v>0</v>
      </c>
      <c r="Z82" s="313">
        <f t="shared" si="59"/>
        <v>0</v>
      </c>
      <c r="AA82" s="313">
        <f t="shared" si="60"/>
        <v>0</v>
      </c>
      <c r="AB82" s="313">
        <f t="shared" si="61"/>
        <v>0</v>
      </c>
      <c r="AC82" s="313">
        <f t="shared" si="62"/>
        <v>0</v>
      </c>
      <c r="AE82" s="314">
        <f t="shared" si="50"/>
        <v>0</v>
      </c>
      <c r="AF82" s="314">
        <f t="shared" si="63"/>
        <v>0</v>
      </c>
      <c r="AG82" s="314">
        <f t="shared" si="64"/>
        <v>0</v>
      </c>
      <c r="AH82" s="314">
        <f t="shared" si="65"/>
        <v>0</v>
      </c>
      <c r="AI82" s="314">
        <f t="shared" si="66"/>
        <v>0</v>
      </c>
      <c r="AJ82" s="314">
        <f t="shared" si="67"/>
        <v>0</v>
      </c>
      <c r="AK82" s="314">
        <f t="shared" si="68"/>
        <v>0</v>
      </c>
      <c r="AL82" s="314">
        <f t="shared" si="69"/>
        <v>0</v>
      </c>
      <c r="AM82" s="314">
        <f t="shared" si="39"/>
        <v>0</v>
      </c>
      <c r="AN82" s="314">
        <f t="shared" si="43"/>
        <v>0</v>
      </c>
      <c r="AO82" s="314">
        <f t="shared" si="44"/>
        <v>0</v>
      </c>
      <c r="AP82" s="314">
        <f t="shared" si="45"/>
        <v>0</v>
      </c>
      <c r="AQ82" s="314">
        <f t="shared" si="46"/>
        <v>0</v>
      </c>
      <c r="AR82" s="314">
        <f t="shared" si="47"/>
        <v>0</v>
      </c>
      <c r="AS82" s="314">
        <f t="shared" si="48"/>
        <v>0</v>
      </c>
      <c r="AT82" s="314">
        <f t="shared" si="49"/>
        <v>0</v>
      </c>
    </row>
    <row r="83" spans="2:46" ht="40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309">
        <f t="shared" si="70"/>
        <v>0</v>
      </c>
      <c r="N83" s="81"/>
      <c r="O83" s="57"/>
      <c r="P83" s="312">
        <f t="shared" si="51"/>
        <v>0</v>
      </c>
      <c r="Q83" s="314">
        <f t="shared" si="52"/>
        <v>0</v>
      </c>
      <c r="S83" s="312">
        <f t="shared" si="53"/>
        <v>0</v>
      </c>
      <c r="T83" s="313">
        <f t="shared" si="71"/>
        <v>0</v>
      </c>
      <c r="U83" s="313">
        <f t="shared" si="54"/>
        <v>0</v>
      </c>
      <c r="V83" s="313">
        <f t="shared" si="55"/>
        <v>0</v>
      </c>
      <c r="W83" s="313">
        <f t="shared" si="56"/>
        <v>0</v>
      </c>
      <c r="X83" s="313">
        <f t="shared" si="57"/>
        <v>0</v>
      </c>
      <c r="Y83" s="313">
        <f t="shared" si="58"/>
        <v>0</v>
      </c>
      <c r="Z83" s="313">
        <f t="shared" si="59"/>
        <v>0</v>
      </c>
      <c r="AA83" s="313">
        <f t="shared" si="60"/>
        <v>0</v>
      </c>
      <c r="AB83" s="313">
        <f t="shared" si="61"/>
        <v>0</v>
      </c>
      <c r="AC83" s="313">
        <f t="shared" si="62"/>
        <v>0</v>
      </c>
      <c r="AE83" s="314">
        <f t="shared" si="50"/>
        <v>0</v>
      </c>
      <c r="AF83" s="314">
        <f t="shared" si="63"/>
        <v>0</v>
      </c>
      <c r="AG83" s="314">
        <f t="shared" si="64"/>
        <v>0</v>
      </c>
      <c r="AH83" s="314">
        <f t="shared" si="65"/>
        <v>0</v>
      </c>
      <c r="AI83" s="314">
        <f t="shared" si="66"/>
        <v>0</v>
      </c>
      <c r="AJ83" s="314">
        <f t="shared" si="67"/>
        <v>0</v>
      </c>
      <c r="AK83" s="314">
        <f t="shared" si="68"/>
        <v>0</v>
      </c>
      <c r="AL83" s="314">
        <f t="shared" si="69"/>
        <v>0</v>
      </c>
      <c r="AM83" s="314">
        <f t="shared" si="39"/>
        <v>0</v>
      </c>
      <c r="AN83" s="314">
        <f t="shared" si="43"/>
        <v>0</v>
      </c>
      <c r="AO83" s="314">
        <f t="shared" si="44"/>
        <v>0</v>
      </c>
      <c r="AP83" s="314">
        <f t="shared" si="45"/>
        <v>0</v>
      </c>
      <c r="AQ83" s="314">
        <f t="shared" si="46"/>
        <v>0</v>
      </c>
      <c r="AR83" s="314">
        <f t="shared" si="47"/>
        <v>0</v>
      </c>
      <c r="AS83" s="314">
        <f t="shared" si="48"/>
        <v>0</v>
      </c>
      <c r="AT83" s="314">
        <f t="shared" si="49"/>
        <v>0</v>
      </c>
    </row>
    <row r="84" spans="2:46" ht="40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309">
        <f t="shared" si="70"/>
        <v>0</v>
      </c>
      <c r="N84" s="81"/>
      <c r="O84" s="57"/>
      <c r="P84" s="312">
        <f t="shared" si="51"/>
        <v>0</v>
      </c>
      <c r="Q84" s="314">
        <f t="shared" si="52"/>
        <v>0</v>
      </c>
      <c r="S84" s="312">
        <f t="shared" si="53"/>
        <v>0</v>
      </c>
      <c r="T84" s="313">
        <f t="shared" si="71"/>
        <v>0</v>
      </c>
      <c r="U84" s="313">
        <f t="shared" si="54"/>
        <v>0</v>
      </c>
      <c r="V84" s="313">
        <f t="shared" si="55"/>
        <v>0</v>
      </c>
      <c r="W84" s="313">
        <f t="shared" si="56"/>
        <v>0</v>
      </c>
      <c r="X84" s="313">
        <f t="shared" si="57"/>
        <v>0</v>
      </c>
      <c r="Y84" s="313">
        <f t="shared" si="58"/>
        <v>0</v>
      </c>
      <c r="Z84" s="313">
        <f t="shared" si="59"/>
        <v>0</v>
      </c>
      <c r="AA84" s="313">
        <f t="shared" si="60"/>
        <v>0</v>
      </c>
      <c r="AB84" s="313">
        <f t="shared" si="61"/>
        <v>0</v>
      </c>
      <c r="AC84" s="313">
        <f t="shared" si="62"/>
        <v>0</v>
      </c>
      <c r="AE84" s="314">
        <f t="shared" si="50"/>
        <v>0</v>
      </c>
      <c r="AF84" s="314">
        <f t="shared" si="63"/>
        <v>0</v>
      </c>
      <c r="AG84" s="314">
        <f t="shared" si="64"/>
        <v>0</v>
      </c>
      <c r="AH84" s="314">
        <f t="shared" si="65"/>
        <v>0</v>
      </c>
      <c r="AI84" s="314">
        <f t="shared" si="66"/>
        <v>0</v>
      </c>
      <c r="AJ84" s="314">
        <f t="shared" si="67"/>
        <v>0</v>
      </c>
      <c r="AK84" s="314">
        <f t="shared" si="68"/>
        <v>0</v>
      </c>
      <c r="AL84" s="314">
        <f t="shared" si="69"/>
        <v>0</v>
      </c>
      <c r="AM84" s="314">
        <f t="shared" si="39"/>
        <v>0</v>
      </c>
      <c r="AN84" s="314">
        <f t="shared" si="43"/>
        <v>0</v>
      </c>
      <c r="AO84" s="314">
        <f t="shared" si="44"/>
        <v>0</v>
      </c>
      <c r="AP84" s="314">
        <f t="shared" si="45"/>
        <v>0</v>
      </c>
      <c r="AQ84" s="314">
        <f t="shared" si="46"/>
        <v>0</v>
      </c>
      <c r="AR84" s="314">
        <f t="shared" si="47"/>
        <v>0</v>
      </c>
      <c r="AS84" s="314">
        <f t="shared" si="48"/>
        <v>0</v>
      </c>
      <c r="AT84" s="314">
        <f t="shared" si="49"/>
        <v>0</v>
      </c>
    </row>
    <row r="85" spans="2:46" ht="40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309">
        <f t="shared" si="70"/>
        <v>0</v>
      </c>
      <c r="N85" s="81"/>
      <c r="O85" s="57"/>
      <c r="P85" s="312">
        <f t="shared" si="51"/>
        <v>0</v>
      </c>
      <c r="Q85" s="314">
        <f t="shared" si="52"/>
        <v>0</v>
      </c>
      <c r="S85" s="312">
        <f t="shared" si="53"/>
        <v>0</v>
      </c>
      <c r="T85" s="313">
        <f t="shared" si="71"/>
        <v>0</v>
      </c>
      <c r="U85" s="313">
        <f t="shared" si="54"/>
        <v>0</v>
      </c>
      <c r="V85" s="313">
        <f t="shared" si="55"/>
        <v>0</v>
      </c>
      <c r="W85" s="313">
        <f t="shared" si="56"/>
        <v>0</v>
      </c>
      <c r="X85" s="313">
        <f t="shared" si="57"/>
        <v>0</v>
      </c>
      <c r="Y85" s="313">
        <f t="shared" si="58"/>
        <v>0</v>
      </c>
      <c r="Z85" s="313">
        <f t="shared" si="59"/>
        <v>0</v>
      </c>
      <c r="AA85" s="313">
        <f t="shared" si="60"/>
        <v>0</v>
      </c>
      <c r="AB85" s="313">
        <f t="shared" si="61"/>
        <v>0</v>
      </c>
      <c r="AC85" s="313">
        <f t="shared" si="62"/>
        <v>0</v>
      </c>
      <c r="AE85" s="314">
        <f t="shared" si="50"/>
        <v>0</v>
      </c>
      <c r="AF85" s="314">
        <f t="shared" si="63"/>
        <v>0</v>
      </c>
      <c r="AG85" s="314">
        <f t="shared" si="64"/>
        <v>0</v>
      </c>
      <c r="AH85" s="314">
        <f t="shared" si="65"/>
        <v>0</v>
      </c>
      <c r="AI85" s="314">
        <f t="shared" si="66"/>
        <v>0</v>
      </c>
      <c r="AJ85" s="314">
        <f t="shared" si="67"/>
        <v>0</v>
      </c>
      <c r="AK85" s="314">
        <f t="shared" si="68"/>
        <v>0</v>
      </c>
      <c r="AL85" s="314">
        <f t="shared" si="69"/>
        <v>0</v>
      </c>
      <c r="AM85" s="314">
        <f t="shared" si="39"/>
        <v>0</v>
      </c>
      <c r="AN85" s="314">
        <f t="shared" si="43"/>
        <v>0</v>
      </c>
      <c r="AO85" s="314">
        <f t="shared" si="44"/>
        <v>0</v>
      </c>
      <c r="AP85" s="314">
        <f t="shared" si="45"/>
        <v>0</v>
      </c>
      <c r="AQ85" s="314">
        <f t="shared" si="46"/>
        <v>0</v>
      </c>
      <c r="AR85" s="314">
        <f t="shared" si="47"/>
        <v>0</v>
      </c>
      <c r="AS85" s="314">
        <f t="shared" si="48"/>
        <v>0</v>
      </c>
      <c r="AT85" s="314">
        <f t="shared" si="49"/>
        <v>0</v>
      </c>
    </row>
    <row r="86" spans="2:46" ht="40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309">
        <f t="shared" si="70"/>
        <v>0</v>
      </c>
      <c r="N86" s="81"/>
      <c r="O86" s="57"/>
      <c r="P86" s="312">
        <f t="shared" si="51"/>
        <v>0</v>
      </c>
      <c r="Q86" s="314">
        <f t="shared" si="52"/>
        <v>0</v>
      </c>
      <c r="S86" s="312">
        <f t="shared" si="53"/>
        <v>0</v>
      </c>
      <c r="T86" s="313">
        <f t="shared" si="71"/>
        <v>0</v>
      </c>
      <c r="U86" s="313">
        <f t="shared" si="54"/>
        <v>0</v>
      </c>
      <c r="V86" s="313">
        <f t="shared" si="55"/>
        <v>0</v>
      </c>
      <c r="W86" s="313">
        <f t="shared" si="56"/>
        <v>0</v>
      </c>
      <c r="X86" s="313">
        <f t="shared" si="57"/>
        <v>0</v>
      </c>
      <c r="Y86" s="313">
        <f t="shared" si="58"/>
        <v>0</v>
      </c>
      <c r="Z86" s="313">
        <f t="shared" si="59"/>
        <v>0</v>
      </c>
      <c r="AA86" s="313">
        <f t="shared" si="60"/>
        <v>0</v>
      </c>
      <c r="AB86" s="313">
        <f t="shared" si="61"/>
        <v>0</v>
      </c>
      <c r="AC86" s="313">
        <f t="shared" si="62"/>
        <v>0</v>
      </c>
      <c r="AE86" s="314">
        <f t="shared" si="50"/>
        <v>0</v>
      </c>
      <c r="AF86" s="314">
        <f t="shared" si="63"/>
        <v>0</v>
      </c>
      <c r="AG86" s="314">
        <f t="shared" si="64"/>
        <v>0</v>
      </c>
      <c r="AH86" s="314">
        <f t="shared" si="65"/>
        <v>0</v>
      </c>
      <c r="AI86" s="314">
        <f t="shared" si="66"/>
        <v>0</v>
      </c>
      <c r="AJ86" s="314">
        <f t="shared" si="67"/>
        <v>0</v>
      </c>
      <c r="AK86" s="314">
        <f t="shared" si="68"/>
        <v>0</v>
      </c>
      <c r="AL86" s="314">
        <f t="shared" si="69"/>
        <v>0</v>
      </c>
      <c r="AM86" s="314">
        <f t="shared" si="39"/>
        <v>0</v>
      </c>
      <c r="AN86" s="314">
        <f t="shared" si="43"/>
        <v>0</v>
      </c>
      <c r="AO86" s="314">
        <f t="shared" si="44"/>
        <v>0</v>
      </c>
      <c r="AP86" s="314">
        <f t="shared" si="45"/>
        <v>0</v>
      </c>
      <c r="AQ86" s="314">
        <f t="shared" si="46"/>
        <v>0</v>
      </c>
      <c r="AR86" s="314">
        <f t="shared" si="47"/>
        <v>0</v>
      </c>
      <c r="AS86" s="314">
        <f t="shared" si="48"/>
        <v>0</v>
      </c>
      <c r="AT86" s="314">
        <f t="shared" si="49"/>
        <v>0</v>
      </c>
    </row>
    <row r="87" spans="2:46" ht="40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309">
        <f t="shared" si="70"/>
        <v>0</v>
      </c>
      <c r="N87" s="81"/>
      <c r="O87" s="57"/>
      <c r="P87" s="312">
        <f t="shared" si="51"/>
        <v>0</v>
      </c>
      <c r="Q87" s="314">
        <f t="shared" si="52"/>
        <v>0</v>
      </c>
      <c r="S87" s="312">
        <f t="shared" si="53"/>
        <v>0</v>
      </c>
      <c r="T87" s="313">
        <f t="shared" si="71"/>
        <v>0</v>
      </c>
      <c r="U87" s="313">
        <f t="shared" si="54"/>
        <v>0</v>
      </c>
      <c r="V87" s="313">
        <f t="shared" si="55"/>
        <v>0</v>
      </c>
      <c r="W87" s="313">
        <f t="shared" si="56"/>
        <v>0</v>
      </c>
      <c r="X87" s="313">
        <f t="shared" si="57"/>
        <v>0</v>
      </c>
      <c r="Y87" s="313">
        <f t="shared" si="58"/>
        <v>0</v>
      </c>
      <c r="Z87" s="313">
        <f t="shared" si="59"/>
        <v>0</v>
      </c>
      <c r="AA87" s="313">
        <f t="shared" si="60"/>
        <v>0</v>
      </c>
      <c r="AB87" s="313">
        <f t="shared" si="61"/>
        <v>0</v>
      </c>
      <c r="AC87" s="313">
        <f t="shared" si="62"/>
        <v>0</v>
      </c>
      <c r="AE87" s="314">
        <f t="shared" si="50"/>
        <v>0</v>
      </c>
      <c r="AF87" s="314">
        <f t="shared" si="63"/>
        <v>0</v>
      </c>
      <c r="AG87" s="314">
        <f t="shared" si="64"/>
        <v>0</v>
      </c>
      <c r="AH87" s="314">
        <f t="shared" si="65"/>
        <v>0</v>
      </c>
      <c r="AI87" s="314">
        <f t="shared" si="66"/>
        <v>0</v>
      </c>
      <c r="AJ87" s="314">
        <f t="shared" si="67"/>
        <v>0</v>
      </c>
      <c r="AK87" s="314">
        <f t="shared" si="68"/>
        <v>0</v>
      </c>
      <c r="AL87" s="314">
        <f t="shared" si="69"/>
        <v>0</v>
      </c>
      <c r="AM87" s="314">
        <f t="shared" si="39"/>
        <v>0</v>
      </c>
      <c r="AN87" s="314">
        <f t="shared" si="43"/>
        <v>0</v>
      </c>
      <c r="AO87" s="314">
        <f t="shared" si="44"/>
        <v>0</v>
      </c>
      <c r="AP87" s="314">
        <f t="shared" si="45"/>
        <v>0</v>
      </c>
      <c r="AQ87" s="314">
        <f t="shared" si="46"/>
        <v>0</v>
      </c>
      <c r="AR87" s="314">
        <f t="shared" si="47"/>
        <v>0</v>
      </c>
      <c r="AS87" s="314">
        <f t="shared" si="48"/>
        <v>0</v>
      </c>
      <c r="AT87" s="314">
        <f t="shared" si="49"/>
        <v>0</v>
      </c>
    </row>
    <row r="88" spans="2:46" ht="40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309">
        <f t="shared" si="70"/>
        <v>0</v>
      </c>
      <c r="N88" s="81"/>
      <c r="O88" s="57"/>
      <c r="P88" s="312">
        <f t="shared" si="51"/>
        <v>0</v>
      </c>
      <c r="Q88" s="314">
        <f t="shared" si="52"/>
        <v>0</v>
      </c>
      <c r="S88" s="312">
        <f t="shared" si="53"/>
        <v>0</v>
      </c>
      <c r="T88" s="313">
        <f t="shared" si="71"/>
        <v>0</v>
      </c>
      <c r="U88" s="313">
        <f t="shared" si="54"/>
        <v>0</v>
      </c>
      <c r="V88" s="313">
        <f t="shared" si="55"/>
        <v>0</v>
      </c>
      <c r="W88" s="313">
        <f t="shared" si="56"/>
        <v>0</v>
      </c>
      <c r="X88" s="313">
        <f t="shared" si="57"/>
        <v>0</v>
      </c>
      <c r="Y88" s="313">
        <f t="shared" si="58"/>
        <v>0</v>
      </c>
      <c r="Z88" s="313">
        <f t="shared" si="59"/>
        <v>0</v>
      </c>
      <c r="AA88" s="313">
        <f t="shared" si="60"/>
        <v>0</v>
      </c>
      <c r="AB88" s="313">
        <f t="shared" si="61"/>
        <v>0</v>
      </c>
      <c r="AC88" s="313">
        <f t="shared" si="62"/>
        <v>0</v>
      </c>
      <c r="AE88" s="314">
        <f t="shared" si="50"/>
        <v>0</v>
      </c>
      <c r="AF88" s="314">
        <f t="shared" si="63"/>
        <v>0</v>
      </c>
      <c r="AG88" s="314">
        <f t="shared" si="64"/>
        <v>0</v>
      </c>
      <c r="AH88" s="314">
        <f t="shared" si="65"/>
        <v>0</v>
      </c>
      <c r="AI88" s="314">
        <f t="shared" si="66"/>
        <v>0</v>
      </c>
      <c r="AJ88" s="314">
        <f t="shared" si="67"/>
        <v>0</v>
      </c>
      <c r="AK88" s="314">
        <f t="shared" si="68"/>
        <v>0</v>
      </c>
      <c r="AL88" s="314">
        <f t="shared" si="69"/>
        <v>0</v>
      </c>
      <c r="AM88" s="314">
        <f t="shared" si="39"/>
        <v>0</v>
      </c>
      <c r="AN88" s="314">
        <f t="shared" si="43"/>
        <v>0</v>
      </c>
      <c r="AO88" s="314">
        <f t="shared" si="44"/>
        <v>0</v>
      </c>
      <c r="AP88" s="314">
        <f t="shared" si="45"/>
        <v>0</v>
      </c>
      <c r="AQ88" s="314">
        <f t="shared" si="46"/>
        <v>0</v>
      </c>
      <c r="AR88" s="314">
        <f t="shared" si="47"/>
        <v>0</v>
      </c>
      <c r="AS88" s="314">
        <f t="shared" si="48"/>
        <v>0</v>
      </c>
      <c r="AT88" s="314">
        <f t="shared" si="49"/>
        <v>0</v>
      </c>
    </row>
    <row r="89" spans="2:46" ht="40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309">
        <f t="shared" si="70"/>
        <v>0</v>
      </c>
      <c r="N89" s="81"/>
      <c r="O89" s="57"/>
      <c r="P89" s="312">
        <f t="shared" si="51"/>
        <v>0</v>
      </c>
      <c r="Q89" s="314">
        <f t="shared" si="52"/>
        <v>0</v>
      </c>
      <c r="S89" s="312">
        <f t="shared" si="53"/>
        <v>0</v>
      </c>
      <c r="T89" s="313">
        <f t="shared" si="71"/>
        <v>0</v>
      </c>
      <c r="U89" s="313">
        <f t="shared" si="54"/>
        <v>0</v>
      </c>
      <c r="V89" s="313">
        <f t="shared" si="55"/>
        <v>0</v>
      </c>
      <c r="W89" s="313">
        <f t="shared" si="56"/>
        <v>0</v>
      </c>
      <c r="X89" s="313">
        <f t="shared" si="57"/>
        <v>0</v>
      </c>
      <c r="Y89" s="313">
        <f t="shared" si="58"/>
        <v>0</v>
      </c>
      <c r="Z89" s="313">
        <f t="shared" si="59"/>
        <v>0</v>
      </c>
      <c r="AA89" s="313">
        <f t="shared" si="60"/>
        <v>0</v>
      </c>
      <c r="AB89" s="313">
        <f t="shared" si="61"/>
        <v>0</v>
      </c>
      <c r="AC89" s="313">
        <f t="shared" si="62"/>
        <v>0</v>
      </c>
      <c r="AE89" s="314">
        <f t="shared" si="50"/>
        <v>0</v>
      </c>
      <c r="AF89" s="314">
        <f t="shared" si="63"/>
        <v>0</v>
      </c>
      <c r="AG89" s="314">
        <f t="shared" si="64"/>
        <v>0</v>
      </c>
      <c r="AH89" s="314">
        <f t="shared" si="65"/>
        <v>0</v>
      </c>
      <c r="AI89" s="314">
        <f t="shared" si="66"/>
        <v>0</v>
      </c>
      <c r="AJ89" s="314">
        <f t="shared" si="67"/>
        <v>0</v>
      </c>
      <c r="AK89" s="314">
        <f t="shared" si="68"/>
        <v>0</v>
      </c>
      <c r="AL89" s="314">
        <f t="shared" si="69"/>
        <v>0</v>
      </c>
      <c r="AM89" s="314">
        <f t="shared" si="39"/>
        <v>0</v>
      </c>
      <c r="AN89" s="314">
        <f t="shared" si="43"/>
        <v>0</v>
      </c>
      <c r="AO89" s="314">
        <f t="shared" si="44"/>
        <v>0</v>
      </c>
      <c r="AP89" s="314">
        <f t="shared" si="45"/>
        <v>0</v>
      </c>
      <c r="AQ89" s="314">
        <f t="shared" si="46"/>
        <v>0</v>
      </c>
      <c r="AR89" s="314">
        <f t="shared" si="47"/>
        <v>0</v>
      </c>
      <c r="AS89" s="314">
        <f t="shared" si="48"/>
        <v>0</v>
      </c>
      <c r="AT89" s="314">
        <f t="shared" si="49"/>
        <v>0</v>
      </c>
    </row>
    <row r="90" spans="2:46" ht="40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309">
        <f t="shared" si="70"/>
        <v>0</v>
      </c>
      <c r="N90" s="81"/>
      <c r="O90" s="57"/>
      <c r="P90" s="312">
        <f t="shared" si="51"/>
        <v>0</v>
      </c>
      <c r="Q90" s="314">
        <f t="shared" si="52"/>
        <v>0</v>
      </c>
      <c r="S90" s="312">
        <f t="shared" si="53"/>
        <v>0</v>
      </c>
      <c r="T90" s="313">
        <f t="shared" si="71"/>
        <v>0</v>
      </c>
      <c r="U90" s="313">
        <f t="shared" si="54"/>
        <v>0</v>
      </c>
      <c r="V90" s="313">
        <f t="shared" si="55"/>
        <v>0</v>
      </c>
      <c r="W90" s="313">
        <f t="shared" si="56"/>
        <v>0</v>
      </c>
      <c r="X90" s="313">
        <f t="shared" si="57"/>
        <v>0</v>
      </c>
      <c r="Y90" s="313">
        <f t="shared" si="58"/>
        <v>0</v>
      </c>
      <c r="Z90" s="313">
        <f t="shared" si="59"/>
        <v>0</v>
      </c>
      <c r="AA90" s="313">
        <f t="shared" si="60"/>
        <v>0</v>
      </c>
      <c r="AB90" s="313">
        <f t="shared" si="61"/>
        <v>0</v>
      </c>
      <c r="AC90" s="313">
        <f t="shared" si="62"/>
        <v>0</v>
      </c>
      <c r="AE90" s="314">
        <f t="shared" si="50"/>
        <v>0</v>
      </c>
      <c r="AF90" s="314">
        <f t="shared" si="63"/>
        <v>0</v>
      </c>
      <c r="AG90" s="314">
        <f t="shared" si="64"/>
        <v>0</v>
      </c>
      <c r="AH90" s="314">
        <f t="shared" si="65"/>
        <v>0</v>
      </c>
      <c r="AI90" s="314">
        <f t="shared" si="66"/>
        <v>0</v>
      </c>
      <c r="AJ90" s="314">
        <f t="shared" si="67"/>
        <v>0</v>
      </c>
      <c r="AK90" s="314">
        <f t="shared" si="68"/>
        <v>0</v>
      </c>
      <c r="AL90" s="314">
        <f t="shared" si="69"/>
        <v>0</v>
      </c>
      <c r="AM90" s="314">
        <f t="shared" si="39"/>
        <v>0</v>
      </c>
      <c r="AN90" s="314">
        <f t="shared" si="43"/>
        <v>0</v>
      </c>
      <c r="AO90" s="314">
        <f t="shared" si="44"/>
        <v>0</v>
      </c>
      <c r="AP90" s="314">
        <f t="shared" si="45"/>
        <v>0</v>
      </c>
      <c r="AQ90" s="314">
        <f t="shared" si="46"/>
        <v>0</v>
      </c>
      <c r="AR90" s="314">
        <f t="shared" si="47"/>
        <v>0</v>
      </c>
      <c r="AS90" s="314">
        <f t="shared" si="48"/>
        <v>0</v>
      </c>
      <c r="AT90" s="314">
        <f t="shared" si="49"/>
        <v>0</v>
      </c>
    </row>
    <row r="91" spans="2:46" ht="40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309">
        <f t="shared" si="70"/>
        <v>0</v>
      </c>
      <c r="N91" s="81"/>
      <c r="O91" s="57"/>
      <c r="P91" s="312">
        <f t="shared" si="51"/>
        <v>0</v>
      </c>
      <c r="Q91" s="314">
        <f t="shared" si="52"/>
        <v>0</v>
      </c>
      <c r="S91" s="312">
        <f t="shared" si="53"/>
        <v>0</v>
      </c>
      <c r="T91" s="313">
        <f t="shared" si="71"/>
        <v>0</v>
      </c>
      <c r="U91" s="313">
        <f t="shared" si="54"/>
        <v>0</v>
      </c>
      <c r="V91" s="313">
        <f t="shared" si="55"/>
        <v>0</v>
      </c>
      <c r="W91" s="313">
        <f t="shared" si="56"/>
        <v>0</v>
      </c>
      <c r="X91" s="313">
        <f t="shared" si="57"/>
        <v>0</v>
      </c>
      <c r="Y91" s="313">
        <f t="shared" si="58"/>
        <v>0</v>
      </c>
      <c r="Z91" s="313">
        <f t="shared" si="59"/>
        <v>0</v>
      </c>
      <c r="AA91" s="313">
        <f t="shared" si="60"/>
        <v>0</v>
      </c>
      <c r="AB91" s="313">
        <f t="shared" si="61"/>
        <v>0</v>
      </c>
      <c r="AC91" s="313">
        <f t="shared" si="62"/>
        <v>0</v>
      </c>
      <c r="AE91" s="314">
        <f t="shared" si="50"/>
        <v>0</v>
      </c>
      <c r="AF91" s="314">
        <f t="shared" si="63"/>
        <v>0</v>
      </c>
      <c r="AG91" s="314">
        <f t="shared" si="64"/>
        <v>0</v>
      </c>
      <c r="AH91" s="314">
        <f t="shared" si="65"/>
        <v>0</v>
      </c>
      <c r="AI91" s="314">
        <f t="shared" si="66"/>
        <v>0</v>
      </c>
      <c r="AJ91" s="314">
        <f t="shared" si="67"/>
        <v>0</v>
      </c>
      <c r="AK91" s="314">
        <f t="shared" si="68"/>
        <v>0</v>
      </c>
      <c r="AL91" s="314">
        <f t="shared" si="69"/>
        <v>0</v>
      </c>
      <c r="AM91" s="314">
        <f t="shared" si="39"/>
        <v>0</v>
      </c>
      <c r="AN91" s="314">
        <f t="shared" si="43"/>
        <v>0</v>
      </c>
      <c r="AO91" s="314">
        <f t="shared" si="44"/>
        <v>0</v>
      </c>
      <c r="AP91" s="314">
        <f t="shared" si="45"/>
        <v>0</v>
      </c>
      <c r="AQ91" s="314">
        <f t="shared" si="46"/>
        <v>0</v>
      </c>
      <c r="AR91" s="314">
        <f t="shared" si="47"/>
        <v>0</v>
      </c>
      <c r="AS91" s="314">
        <f t="shared" si="48"/>
        <v>0</v>
      </c>
      <c r="AT91" s="314">
        <f t="shared" si="49"/>
        <v>0</v>
      </c>
    </row>
    <row r="92" spans="2:46" ht="40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309">
        <f t="shared" si="70"/>
        <v>0</v>
      </c>
      <c r="N92" s="81"/>
      <c r="O92" s="57"/>
      <c r="P92" s="312">
        <f t="shared" si="51"/>
        <v>0</v>
      </c>
      <c r="Q92" s="314">
        <f t="shared" si="52"/>
        <v>0</v>
      </c>
      <c r="S92" s="312">
        <f t="shared" si="53"/>
        <v>0</v>
      </c>
      <c r="T92" s="313">
        <f t="shared" si="71"/>
        <v>0</v>
      </c>
      <c r="U92" s="313">
        <f t="shared" si="54"/>
        <v>0</v>
      </c>
      <c r="V92" s="313">
        <f t="shared" si="55"/>
        <v>0</v>
      </c>
      <c r="W92" s="313">
        <f t="shared" si="56"/>
        <v>0</v>
      </c>
      <c r="X92" s="313">
        <f t="shared" si="57"/>
        <v>0</v>
      </c>
      <c r="Y92" s="313">
        <f t="shared" si="58"/>
        <v>0</v>
      </c>
      <c r="Z92" s="313">
        <f t="shared" si="59"/>
        <v>0</v>
      </c>
      <c r="AA92" s="313">
        <f t="shared" si="60"/>
        <v>0</v>
      </c>
      <c r="AB92" s="313">
        <f t="shared" si="61"/>
        <v>0</v>
      </c>
      <c r="AC92" s="313">
        <f t="shared" si="62"/>
        <v>0</v>
      </c>
      <c r="AE92" s="314">
        <f t="shared" si="50"/>
        <v>0</v>
      </c>
      <c r="AF92" s="314">
        <f t="shared" si="63"/>
        <v>0</v>
      </c>
      <c r="AG92" s="314">
        <f t="shared" si="64"/>
        <v>0</v>
      </c>
      <c r="AH92" s="314">
        <f t="shared" si="65"/>
        <v>0</v>
      </c>
      <c r="AI92" s="314">
        <f t="shared" si="66"/>
        <v>0</v>
      </c>
      <c r="AJ92" s="314">
        <f t="shared" si="67"/>
        <v>0</v>
      </c>
      <c r="AK92" s="314">
        <f t="shared" si="68"/>
        <v>0</v>
      </c>
      <c r="AL92" s="314">
        <f t="shared" si="69"/>
        <v>0</v>
      </c>
      <c r="AM92" s="314">
        <f t="shared" si="39"/>
        <v>0</v>
      </c>
      <c r="AN92" s="314">
        <f t="shared" si="43"/>
        <v>0</v>
      </c>
      <c r="AO92" s="314">
        <f t="shared" si="44"/>
        <v>0</v>
      </c>
      <c r="AP92" s="314">
        <f t="shared" si="45"/>
        <v>0</v>
      </c>
      <c r="AQ92" s="314">
        <f t="shared" si="46"/>
        <v>0</v>
      </c>
      <c r="AR92" s="314">
        <f t="shared" si="47"/>
        <v>0</v>
      </c>
      <c r="AS92" s="314">
        <f t="shared" si="48"/>
        <v>0</v>
      </c>
      <c r="AT92" s="314">
        <f t="shared" si="49"/>
        <v>0</v>
      </c>
    </row>
    <row r="93" spans="2:46" ht="40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309">
        <f t="shared" si="70"/>
        <v>0</v>
      </c>
      <c r="N93" s="81"/>
      <c r="O93" s="57"/>
      <c r="P93" s="312">
        <f t="shared" si="51"/>
        <v>0</v>
      </c>
      <c r="Q93" s="314">
        <f t="shared" si="52"/>
        <v>0</v>
      </c>
      <c r="S93" s="312">
        <f t="shared" si="53"/>
        <v>0</v>
      </c>
      <c r="T93" s="313">
        <f t="shared" si="71"/>
        <v>0</v>
      </c>
      <c r="U93" s="313">
        <f t="shared" si="54"/>
        <v>0</v>
      </c>
      <c r="V93" s="313">
        <f t="shared" si="55"/>
        <v>0</v>
      </c>
      <c r="W93" s="313">
        <f t="shared" si="56"/>
        <v>0</v>
      </c>
      <c r="X93" s="313">
        <f t="shared" si="57"/>
        <v>0</v>
      </c>
      <c r="Y93" s="313">
        <f t="shared" si="58"/>
        <v>0</v>
      </c>
      <c r="Z93" s="313">
        <f t="shared" si="59"/>
        <v>0</v>
      </c>
      <c r="AA93" s="313">
        <f t="shared" si="60"/>
        <v>0</v>
      </c>
      <c r="AB93" s="313">
        <f t="shared" si="61"/>
        <v>0</v>
      </c>
      <c r="AC93" s="313">
        <f t="shared" si="62"/>
        <v>0</v>
      </c>
      <c r="AE93" s="314">
        <f t="shared" si="50"/>
        <v>0</v>
      </c>
      <c r="AF93" s="314">
        <f t="shared" si="63"/>
        <v>0</v>
      </c>
      <c r="AG93" s="314">
        <f t="shared" si="64"/>
        <v>0</v>
      </c>
      <c r="AH93" s="314">
        <f t="shared" si="65"/>
        <v>0</v>
      </c>
      <c r="AI93" s="314">
        <f t="shared" si="66"/>
        <v>0</v>
      </c>
      <c r="AJ93" s="314">
        <f t="shared" si="67"/>
        <v>0</v>
      </c>
      <c r="AK93" s="314">
        <f t="shared" si="68"/>
        <v>0</v>
      </c>
      <c r="AL93" s="314">
        <f t="shared" si="69"/>
        <v>0</v>
      </c>
      <c r="AM93" s="314">
        <f t="shared" si="39"/>
        <v>0</v>
      </c>
      <c r="AN93" s="314">
        <f t="shared" si="43"/>
        <v>0</v>
      </c>
      <c r="AO93" s="314">
        <f t="shared" si="44"/>
        <v>0</v>
      </c>
      <c r="AP93" s="314">
        <f t="shared" si="45"/>
        <v>0</v>
      </c>
      <c r="AQ93" s="314">
        <f t="shared" si="46"/>
        <v>0</v>
      </c>
      <c r="AR93" s="314">
        <f t="shared" si="47"/>
        <v>0</v>
      </c>
      <c r="AS93" s="314">
        <f t="shared" si="48"/>
        <v>0</v>
      </c>
      <c r="AT93" s="314">
        <f t="shared" si="49"/>
        <v>0</v>
      </c>
    </row>
    <row r="94" spans="2:46" ht="40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309">
        <f t="shared" si="70"/>
        <v>0</v>
      </c>
      <c r="N94" s="81"/>
      <c r="O94" s="57"/>
      <c r="P94" s="312">
        <f t="shared" si="51"/>
        <v>0</v>
      </c>
      <c r="Q94" s="314">
        <f t="shared" si="52"/>
        <v>0</v>
      </c>
      <c r="S94" s="312">
        <f t="shared" si="53"/>
        <v>0</v>
      </c>
      <c r="T94" s="313">
        <f t="shared" si="71"/>
        <v>0</v>
      </c>
      <c r="U94" s="313">
        <f t="shared" si="54"/>
        <v>0</v>
      </c>
      <c r="V94" s="313">
        <f t="shared" si="55"/>
        <v>0</v>
      </c>
      <c r="W94" s="313">
        <f t="shared" si="56"/>
        <v>0</v>
      </c>
      <c r="X94" s="313">
        <f t="shared" si="57"/>
        <v>0</v>
      </c>
      <c r="Y94" s="313">
        <f t="shared" si="58"/>
        <v>0</v>
      </c>
      <c r="Z94" s="313">
        <f t="shared" si="59"/>
        <v>0</v>
      </c>
      <c r="AA94" s="313">
        <f t="shared" si="60"/>
        <v>0</v>
      </c>
      <c r="AB94" s="313">
        <f t="shared" si="61"/>
        <v>0</v>
      </c>
      <c r="AC94" s="313">
        <f t="shared" si="62"/>
        <v>0</v>
      </c>
      <c r="AE94" s="314">
        <f t="shared" si="50"/>
        <v>0</v>
      </c>
      <c r="AF94" s="314">
        <f t="shared" si="63"/>
        <v>0</v>
      </c>
      <c r="AG94" s="314">
        <f t="shared" si="64"/>
        <v>0</v>
      </c>
      <c r="AH94" s="314">
        <f t="shared" si="65"/>
        <v>0</v>
      </c>
      <c r="AI94" s="314">
        <f t="shared" si="66"/>
        <v>0</v>
      </c>
      <c r="AJ94" s="314">
        <f t="shared" si="67"/>
        <v>0</v>
      </c>
      <c r="AK94" s="314">
        <f t="shared" si="68"/>
        <v>0</v>
      </c>
      <c r="AL94" s="314">
        <f t="shared" si="69"/>
        <v>0</v>
      </c>
      <c r="AM94" s="314">
        <f t="shared" si="39"/>
        <v>0</v>
      </c>
      <c r="AN94" s="314">
        <f t="shared" si="43"/>
        <v>0</v>
      </c>
      <c r="AO94" s="314">
        <f t="shared" si="44"/>
        <v>0</v>
      </c>
      <c r="AP94" s="314">
        <f t="shared" si="45"/>
        <v>0</v>
      </c>
      <c r="AQ94" s="314">
        <f t="shared" si="46"/>
        <v>0</v>
      </c>
      <c r="AR94" s="314">
        <f t="shared" si="47"/>
        <v>0</v>
      </c>
      <c r="AS94" s="314">
        <f t="shared" si="48"/>
        <v>0</v>
      </c>
      <c r="AT94" s="314">
        <f t="shared" si="49"/>
        <v>0</v>
      </c>
    </row>
    <row r="95" spans="2:46" ht="40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309">
        <f t="shared" si="70"/>
        <v>0</v>
      </c>
      <c r="N95" s="81"/>
      <c r="O95" s="57"/>
      <c r="P95" s="312">
        <f t="shared" si="51"/>
        <v>0</v>
      </c>
      <c r="Q95" s="314">
        <f t="shared" si="52"/>
        <v>0</v>
      </c>
      <c r="S95" s="312">
        <f t="shared" si="53"/>
        <v>0</v>
      </c>
      <c r="T95" s="313">
        <f t="shared" si="71"/>
        <v>0</v>
      </c>
      <c r="U95" s="313">
        <f t="shared" si="54"/>
        <v>0</v>
      </c>
      <c r="V95" s="313">
        <f t="shared" si="55"/>
        <v>0</v>
      </c>
      <c r="W95" s="313">
        <f t="shared" si="56"/>
        <v>0</v>
      </c>
      <c r="X95" s="313">
        <f t="shared" si="57"/>
        <v>0</v>
      </c>
      <c r="Y95" s="313">
        <f t="shared" si="58"/>
        <v>0</v>
      </c>
      <c r="Z95" s="313">
        <f t="shared" si="59"/>
        <v>0</v>
      </c>
      <c r="AA95" s="313">
        <f t="shared" si="60"/>
        <v>0</v>
      </c>
      <c r="AB95" s="313">
        <f t="shared" si="61"/>
        <v>0</v>
      </c>
      <c r="AC95" s="313">
        <f t="shared" si="62"/>
        <v>0</v>
      </c>
      <c r="AE95" s="314">
        <f t="shared" si="50"/>
        <v>0</v>
      </c>
      <c r="AF95" s="314">
        <f t="shared" si="63"/>
        <v>0</v>
      </c>
      <c r="AG95" s="314">
        <f t="shared" si="64"/>
        <v>0</v>
      </c>
      <c r="AH95" s="314">
        <f t="shared" si="65"/>
        <v>0</v>
      </c>
      <c r="AI95" s="314">
        <f t="shared" si="66"/>
        <v>0</v>
      </c>
      <c r="AJ95" s="314">
        <f t="shared" si="67"/>
        <v>0</v>
      </c>
      <c r="AK95" s="314">
        <f t="shared" si="68"/>
        <v>0</v>
      </c>
      <c r="AL95" s="314">
        <f t="shared" si="69"/>
        <v>0</v>
      </c>
      <c r="AM95" s="314">
        <f t="shared" si="39"/>
        <v>0</v>
      </c>
      <c r="AN95" s="314">
        <f t="shared" si="43"/>
        <v>0</v>
      </c>
      <c r="AO95" s="314">
        <f t="shared" si="44"/>
        <v>0</v>
      </c>
      <c r="AP95" s="314">
        <f t="shared" si="45"/>
        <v>0</v>
      </c>
      <c r="AQ95" s="314">
        <f t="shared" si="46"/>
        <v>0</v>
      </c>
      <c r="AR95" s="314">
        <f t="shared" si="47"/>
        <v>0</v>
      </c>
      <c r="AS95" s="314">
        <f t="shared" si="48"/>
        <v>0</v>
      </c>
      <c r="AT95" s="314">
        <f t="shared" si="49"/>
        <v>0</v>
      </c>
    </row>
    <row r="96" spans="2:46" ht="40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309">
        <f t="shared" si="70"/>
        <v>0</v>
      </c>
      <c r="N96" s="81"/>
      <c r="O96" s="57"/>
      <c r="P96" s="312">
        <f t="shared" si="51"/>
        <v>0</v>
      </c>
      <c r="Q96" s="314">
        <f t="shared" si="52"/>
        <v>0</v>
      </c>
      <c r="S96" s="312">
        <f t="shared" si="53"/>
        <v>0</v>
      </c>
      <c r="T96" s="313">
        <f t="shared" si="71"/>
        <v>0</v>
      </c>
      <c r="U96" s="313">
        <f t="shared" si="54"/>
        <v>0</v>
      </c>
      <c r="V96" s="313">
        <f t="shared" si="55"/>
        <v>0</v>
      </c>
      <c r="W96" s="313">
        <f t="shared" si="56"/>
        <v>0</v>
      </c>
      <c r="X96" s="313">
        <f t="shared" si="57"/>
        <v>0</v>
      </c>
      <c r="Y96" s="313">
        <f t="shared" si="58"/>
        <v>0</v>
      </c>
      <c r="Z96" s="313">
        <f t="shared" si="59"/>
        <v>0</v>
      </c>
      <c r="AA96" s="313">
        <f t="shared" si="60"/>
        <v>0</v>
      </c>
      <c r="AB96" s="313">
        <f t="shared" si="61"/>
        <v>0</v>
      </c>
      <c r="AC96" s="313">
        <f t="shared" si="62"/>
        <v>0</v>
      </c>
      <c r="AE96" s="314">
        <f t="shared" si="50"/>
        <v>0</v>
      </c>
      <c r="AF96" s="314">
        <f t="shared" si="63"/>
        <v>0</v>
      </c>
      <c r="AG96" s="314">
        <f t="shared" si="64"/>
        <v>0</v>
      </c>
      <c r="AH96" s="314">
        <f t="shared" si="65"/>
        <v>0</v>
      </c>
      <c r="AI96" s="314">
        <f t="shared" si="66"/>
        <v>0</v>
      </c>
      <c r="AJ96" s="314">
        <f t="shared" si="67"/>
        <v>0</v>
      </c>
      <c r="AK96" s="314">
        <f t="shared" si="68"/>
        <v>0</v>
      </c>
      <c r="AL96" s="314">
        <f t="shared" si="69"/>
        <v>0</v>
      </c>
      <c r="AM96" s="314">
        <f t="shared" si="39"/>
        <v>0</v>
      </c>
      <c r="AN96" s="314">
        <f t="shared" si="43"/>
        <v>0</v>
      </c>
      <c r="AO96" s="314">
        <f t="shared" si="44"/>
        <v>0</v>
      </c>
      <c r="AP96" s="314">
        <f t="shared" si="45"/>
        <v>0</v>
      </c>
      <c r="AQ96" s="314">
        <f t="shared" si="46"/>
        <v>0</v>
      </c>
      <c r="AR96" s="314">
        <f t="shared" si="47"/>
        <v>0</v>
      </c>
      <c r="AS96" s="314">
        <f t="shared" si="48"/>
        <v>0</v>
      </c>
      <c r="AT96" s="314">
        <f t="shared" si="49"/>
        <v>0</v>
      </c>
    </row>
    <row r="97" spans="2:46" ht="40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309">
        <f t="shared" si="70"/>
        <v>0</v>
      </c>
      <c r="N97" s="81"/>
      <c r="O97" s="57"/>
      <c r="P97" s="312">
        <f t="shared" si="51"/>
        <v>0</v>
      </c>
      <c r="Q97" s="314">
        <f t="shared" si="52"/>
        <v>0</v>
      </c>
      <c r="S97" s="312">
        <f t="shared" si="53"/>
        <v>0</v>
      </c>
      <c r="T97" s="313">
        <f t="shared" si="71"/>
        <v>0</v>
      </c>
      <c r="U97" s="313">
        <f t="shared" si="54"/>
        <v>0</v>
      </c>
      <c r="V97" s="313">
        <f t="shared" si="55"/>
        <v>0</v>
      </c>
      <c r="W97" s="313">
        <f t="shared" si="56"/>
        <v>0</v>
      </c>
      <c r="X97" s="313">
        <f t="shared" si="57"/>
        <v>0</v>
      </c>
      <c r="Y97" s="313">
        <f t="shared" si="58"/>
        <v>0</v>
      </c>
      <c r="Z97" s="313">
        <f t="shared" si="59"/>
        <v>0</v>
      </c>
      <c r="AA97" s="313">
        <f t="shared" si="60"/>
        <v>0</v>
      </c>
      <c r="AB97" s="313">
        <f t="shared" si="61"/>
        <v>0</v>
      </c>
      <c r="AC97" s="313">
        <f t="shared" si="62"/>
        <v>0</v>
      </c>
      <c r="AE97" s="314">
        <f t="shared" si="50"/>
        <v>0</v>
      </c>
      <c r="AF97" s="314">
        <f t="shared" si="63"/>
        <v>0</v>
      </c>
      <c r="AG97" s="314">
        <f t="shared" si="64"/>
        <v>0</v>
      </c>
      <c r="AH97" s="314">
        <f t="shared" si="65"/>
        <v>0</v>
      </c>
      <c r="AI97" s="314">
        <f t="shared" si="66"/>
        <v>0</v>
      </c>
      <c r="AJ97" s="314">
        <f t="shared" si="67"/>
        <v>0</v>
      </c>
      <c r="AK97" s="314">
        <f t="shared" si="68"/>
        <v>0</v>
      </c>
      <c r="AL97" s="314">
        <f t="shared" si="69"/>
        <v>0</v>
      </c>
      <c r="AM97" s="314">
        <f t="shared" si="39"/>
        <v>0</v>
      </c>
      <c r="AN97" s="314">
        <f t="shared" si="43"/>
        <v>0</v>
      </c>
      <c r="AO97" s="314">
        <f t="shared" si="44"/>
        <v>0</v>
      </c>
      <c r="AP97" s="314">
        <f t="shared" si="45"/>
        <v>0</v>
      </c>
      <c r="AQ97" s="314">
        <f t="shared" si="46"/>
        <v>0</v>
      </c>
      <c r="AR97" s="314">
        <f t="shared" si="47"/>
        <v>0</v>
      </c>
      <c r="AS97" s="314">
        <f t="shared" si="48"/>
        <v>0</v>
      </c>
      <c r="AT97" s="314">
        <f t="shared" si="49"/>
        <v>0</v>
      </c>
    </row>
    <row r="98" spans="2:46" ht="40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309">
        <f t="shared" si="70"/>
        <v>0</v>
      </c>
      <c r="N98" s="81"/>
      <c r="O98" s="57"/>
      <c r="P98" s="312">
        <f t="shared" si="51"/>
        <v>0</v>
      </c>
      <c r="Q98" s="314">
        <f t="shared" si="52"/>
        <v>0</v>
      </c>
      <c r="S98" s="312">
        <f t="shared" si="53"/>
        <v>0</v>
      </c>
      <c r="T98" s="313">
        <f t="shared" si="71"/>
        <v>0</v>
      </c>
      <c r="U98" s="313">
        <f t="shared" si="54"/>
        <v>0</v>
      </c>
      <c r="V98" s="313">
        <f t="shared" si="55"/>
        <v>0</v>
      </c>
      <c r="W98" s="313">
        <f t="shared" si="56"/>
        <v>0</v>
      </c>
      <c r="X98" s="313">
        <f t="shared" si="57"/>
        <v>0</v>
      </c>
      <c r="Y98" s="313">
        <f t="shared" si="58"/>
        <v>0</v>
      </c>
      <c r="Z98" s="313">
        <f t="shared" si="59"/>
        <v>0</v>
      </c>
      <c r="AA98" s="313">
        <f t="shared" si="60"/>
        <v>0</v>
      </c>
      <c r="AB98" s="313">
        <f t="shared" si="61"/>
        <v>0</v>
      </c>
      <c r="AC98" s="313">
        <f t="shared" si="62"/>
        <v>0</v>
      </c>
      <c r="AE98" s="314">
        <f t="shared" si="50"/>
        <v>0</v>
      </c>
      <c r="AF98" s="314">
        <f t="shared" si="63"/>
        <v>0</v>
      </c>
      <c r="AG98" s="314">
        <f t="shared" si="64"/>
        <v>0</v>
      </c>
      <c r="AH98" s="314">
        <f t="shared" si="65"/>
        <v>0</v>
      </c>
      <c r="AI98" s="314">
        <f t="shared" si="66"/>
        <v>0</v>
      </c>
      <c r="AJ98" s="314">
        <f t="shared" si="67"/>
        <v>0</v>
      </c>
      <c r="AK98" s="314">
        <f t="shared" si="68"/>
        <v>0</v>
      </c>
      <c r="AL98" s="314">
        <f t="shared" si="69"/>
        <v>0</v>
      </c>
      <c r="AM98" s="314">
        <f t="shared" si="39"/>
        <v>0</v>
      </c>
      <c r="AN98" s="314">
        <f t="shared" si="43"/>
        <v>0</v>
      </c>
      <c r="AO98" s="314">
        <f t="shared" si="44"/>
        <v>0</v>
      </c>
      <c r="AP98" s="314">
        <f t="shared" si="45"/>
        <v>0</v>
      </c>
      <c r="AQ98" s="314">
        <f t="shared" si="46"/>
        <v>0</v>
      </c>
      <c r="AR98" s="314">
        <f t="shared" si="47"/>
        <v>0</v>
      </c>
      <c r="AS98" s="314">
        <f t="shared" si="48"/>
        <v>0</v>
      </c>
      <c r="AT98" s="314">
        <f t="shared" si="49"/>
        <v>0</v>
      </c>
    </row>
    <row r="99" spans="2:46" ht="40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309">
        <f t="shared" si="70"/>
        <v>0</v>
      </c>
      <c r="N99" s="81"/>
      <c r="O99" s="57"/>
      <c r="P99" s="312">
        <f t="shared" si="51"/>
        <v>0</v>
      </c>
      <c r="Q99" s="314">
        <f t="shared" si="52"/>
        <v>0</v>
      </c>
      <c r="S99" s="312">
        <f t="shared" si="53"/>
        <v>0</v>
      </c>
      <c r="T99" s="313">
        <f t="shared" si="71"/>
        <v>0</v>
      </c>
      <c r="U99" s="313">
        <f t="shared" si="54"/>
        <v>0</v>
      </c>
      <c r="V99" s="313">
        <f t="shared" si="55"/>
        <v>0</v>
      </c>
      <c r="W99" s="313">
        <f t="shared" si="56"/>
        <v>0</v>
      </c>
      <c r="X99" s="313">
        <f t="shared" si="57"/>
        <v>0</v>
      </c>
      <c r="Y99" s="313">
        <f t="shared" si="58"/>
        <v>0</v>
      </c>
      <c r="Z99" s="313">
        <f t="shared" si="59"/>
        <v>0</v>
      </c>
      <c r="AA99" s="313">
        <f t="shared" si="60"/>
        <v>0</v>
      </c>
      <c r="AB99" s="313">
        <f t="shared" si="61"/>
        <v>0</v>
      </c>
      <c r="AC99" s="313">
        <f t="shared" si="62"/>
        <v>0</v>
      </c>
      <c r="AE99" s="314">
        <f t="shared" si="50"/>
        <v>0</v>
      </c>
      <c r="AF99" s="314">
        <f t="shared" si="63"/>
        <v>0</v>
      </c>
      <c r="AG99" s="314">
        <f t="shared" si="64"/>
        <v>0</v>
      </c>
      <c r="AH99" s="314">
        <f t="shared" si="65"/>
        <v>0</v>
      </c>
      <c r="AI99" s="314">
        <f t="shared" si="66"/>
        <v>0</v>
      </c>
      <c r="AJ99" s="314">
        <f t="shared" si="67"/>
        <v>0</v>
      </c>
      <c r="AK99" s="314">
        <f t="shared" si="68"/>
        <v>0</v>
      </c>
      <c r="AL99" s="314">
        <f t="shared" si="69"/>
        <v>0</v>
      </c>
      <c r="AM99" s="314">
        <f t="shared" si="39"/>
        <v>0</v>
      </c>
      <c r="AN99" s="314">
        <f t="shared" si="43"/>
        <v>0</v>
      </c>
      <c r="AO99" s="314">
        <f t="shared" si="44"/>
        <v>0</v>
      </c>
      <c r="AP99" s="314">
        <f t="shared" si="45"/>
        <v>0</v>
      </c>
      <c r="AQ99" s="314">
        <f t="shared" si="46"/>
        <v>0</v>
      </c>
      <c r="AR99" s="314">
        <f t="shared" si="47"/>
        <v>0</v>
      </c>
      <c r="AS99" s="314">
        <f t="shared" si="48"/>
        <v>0</v>
      </c>
      <c r="AT99" s="314">
        <f t="shared" si="49"/>
        <v>0</v>
      </c>
    </row>
    <row r="100" spans="2:46" ht="40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309">
        <f t="shared" si="70"/>
        <v>0</v>
      </c>
      <c r="N100" s="81"/>
      <c r="O100" s="57"/>
      <c r="P100" s="312">
        <f t="shared" si="51"/>
        <v>0</v>
      </c>
      <c r="Q100" s="314">
        <f t="shared" si="52"/>
        <v>0</v>
      </c>
      <c r="S100" s="312">
        <f t="shared" si="53"/>
        <v>0</v>
      </c>
      <c r="T100" s="313">
        <f t="shared" si="71"/>
        <v>0</v>
      </c>
      <c r="U100" s="313">
        <f t="shared" si="54"/>
        <v>0</v>
      </c>
      <c r="V100" s="313">
        <f t="shared" si="55"/>
        <v>0</v>
      </c>
      <c r="W100" s="313">
        <f t="shared" si="56"/>
        <v>0</v>
      </c>
      <c r="X100" s="313">
        <f t="shared" si="57"/>
        <v>0</v>
      </c>
      <c r="Y100" s="313">
        <f t="shared" si="58"/>
        <v>0</v>
      </c>
      <c r="Z100" s="313">
        <f t="shared" si="59"/>
        <v>0</v>
      </c>
      <c r="AA100" s="313">
        <f t="shared" si="60"/>
        <v>0</v>
      </c>
      <c r="AB100" s="313">
        <f t="shared" si="61"/>
        <v>0</v>
      </c>
      <c r="AC100" s="313">
        <f t="shared" si="62"/>
        <v>0</v>
      </c>
      <c r="AE100" s="314">
        <f t="shared" si="50"/>
        <v>0</v>
      </c>
      <c r="AF100" s="314">
        <f t="shared" si="63"/>
        <v>0</v>
      </c>
      <c r="AG100" s="314">
        <f t="shared" si="64"/>
        <v>0</v>
      </c>
      <c r="AH100" s="314">
        <f t="shared" si="65"/>
        <v>0</v>
      </c>
      <c r="AI100" s="314">
        <f t="shared" si="66"/>
        <v>0</v>
      </c>
      <c r="AJ100" s="314">
        <f t="shared" si="67"/>
        <v>0</v>
      </c>
      <c r="AK100" s="314">
        <f t="shared" si="68"/>
        <v>0</v>
      </c>
      <c r="AL100" s="314">
        <f t="shared" si="69"/>
        <v>0</v>
      </c>
      <c r="AM100" s="314">
        <f t="shared" ref="AM100:AM159" si="72">IF(J100=30,H100*1,0)</f>
        <v>0</v>
      </c>
      <c r="AN100" s="314">
        <f t="shared" si="43"/>
        <v>0</v>
      </c>
      <c r="AO100" s="314">
        <f t="shared" si="44"/>
        <v>0</v>
      </c>
      <c r="AP100" s="314">
        <f t="shared" si="45"/>
        <v>0</v>
      </c>
      <c r="AQ100" s="314">
        <f t="shared" si="46"/>
        <v>0</v>
      </c>
      <c r="AR100" s="314">
        <f t="shared" si="47"/>
        <v>0</v>
      </c>
      <c r="AS100" s="314">
        <f t="shared" si="48"/>
        <v>0</v>
      </c>
      <c r="AT100" s="314">
        <f t="shared" si="49"/>
        <v>0</v>
      </c>
    </row>
    <row r="101" spans="2:46" ht="40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309">
        <f t="shared" si="70"/>
        <v>0</v>
      </c>
      <c r="N101" s="81"/>
      <c r="O101" s="57"/>
      <c r="P101" s="312">
        <f t="shared" si="51"/>
        <v>0</v>
      </c>
      <c r="Q101" s="314">
        <f t="shared" si="52"/>
        <v>0</v>
      </c>
      <c r="S101" s="312">
        <f t="shared" si="53"/>
        <v>0</v>
      </c>
      <c r="T101" s="313">
        <f t="shared" si="71"/>
        <v>0</v>
      </c>
      <c r="U101" s="313">
        <f t="shared" si="54"/>
        <v>0</v>
      </c>
      <c r="V101" s="313">
        <f t="shared" si="55"/>
        <v>0</v>
      </c>
      <c r="W101" s="313">
        <f t="shared" si="56"/>
        <v>0</v>
      </c>
      <c r="X101" s="313">
        <f t="shared" si="57"/>
        <v>0</v>
      </c>
      <c r="Y101" s="313">
        <f t="shared" si="58"/>
        <v>0</v>
      </c>
      <c r="Z101" s="313">
        <f t="shared" si="59"/>
        <v>0</v>
      </c>
      <c r="AA101" s="313">
        <f t="shared" si="60"/>
        <v>0</v>
      </c>
      <c r="AB101" s="313">
        <f t="shared" si="61"/>
        <v>0</v>
      </c>
      <c r="AC101" s="313">
        <f t="shared" si="62"/>
        <v>0</v>
      </c>
      <c r="AE101" s="314">
        <f t="shared" si="50"/>
        <v>0</v>
      </c>
      <c r="AF101" s="314">
        <f t="shared" si="63"/>
        <v>0</v>
      </c>
      <c r="AG101" s="314">
        <f t="shared" si="64"/>
        <v>0</v>
      </c>
      <c r="AH101" s="314">
        <f t="shared" si="65"/>
        <v>0</v>
      </c>
      <c r="AI101" s="314">
        <f t="shared" si="66"/>
        <v>0</v>
      </c>
      <c r="AJ101" s="314">
        <f t="shared" si="67"/>
        <v>0</v>
      </c>
      <c r="AK101" s="314">
        <f t="shared" si="68"/>
        <v>0</v>
      </c>
      <c r="AL101" s="314">
        <f t="shared" si="69"/>
        <v>0</v>
      </c>
      <c r="AM101" s="314">
        <f t="shared" si="72"/>
        <v>0</v>
      </c>
      <c r="AN101" s="314">
        <f t="shared" si="43"/>
        <v>0</v>
      </c>
      <c r="AO101" s="314">
        <f t="shared" si="44"/>
        <v>0</v>
      </c>
      <c r="AP101" s="314">
        <f t="shared" si="45"/>
        <v>0</v>
      </c>
      <c r="AQ101" s="314">
        <f t="shared" si="46"/>
        <v>0</v>
      </c>
      <c r="AR101" s="314">
        <f t="shared" si="47"/>
        <v>0</v>
      </c>
      <c r="AS101" s="314">
        <f t="shared" si="48"/>
        <v>0</v>
      </c>
      <c r="AT101" s="314">
        <f t="shared" si="49"/>
        <v>0</v>
      </c>
    </row>
    <row r="102" spans="2:46" ht="40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309">
        <f t="shared" si="70"/>
        <v>0</v>
      </c>
      <c r="N102" s="81"/>
      <c r="O102" s="57"/>
      <c r="P102" s="312">
        <f t="shared" si="51"/>
        <v>0</v>
      </c>
      <c r="Q102" s="314">
        <f t="shared" si="52"/>
        <v>0</v>
      </c>
      <c r="S102" s="312">
        <f t="shared" si="53"/>
        <v>0</v>
      </c>
      <c r="T102" s="313">
        <f t="shared" si="71"/>
        <v>0</v>
      </c>
      <c r="U102" s="313">
        <f t="shared" si="54"/>
        <v>0</v>
      </c>
      <c r="V102" s="313">
        <f t="shared" si="55"/>
        <v>0</v>
      </c>
      <c r="W102" s="313">
        <f t="shared" si="56"/>
        <v>0</v>
      </c>
      <c r="X102" s="313">
        <f t="shared" si="57"/>
        <v>0</v>
      </c>
      <c r="Y102" s="313">
        <f t="shared" si="58"/>
        <v>0</v>
      </c>
      <c r="Z102" s="313">
        <f t="shared" si="59"/>
        <v>0</v>
      </c>
      <c r="AA102" s="313">
        <f t="shared" si="60"/>
        <v>0</v>
      </c>
      <c r="AB102" s="313">
        <f t="shared" si="61"/>
        <v>0</v>
      </c>
      <c r="AC102" s="313">
        <f t="shared" si="62"/>
        <v>0</v>
      </c>
      <c r="AE102" s="314">
        <f t="shared" si="50"/>
        <v>0</v>
      </c>
      <c r="AF102" s="314">
        <f t="shared" si="63"/>
        <v>0</v>
      </c>
      <c r="AG102" s="314">
        <f t="shared" si="64"/>
        <v>0</v>
      </c>
      <c r="AH102" s="314">
        <f t="shared" si="65"/>
        <v>0</v>
      </c>
      <c r="AI102" s="314">
        <f t="shared" si="66"/>
        <v>0</v>
      </c>
      <c r="AJ102" s="314">
        <f t="shared" si="67"/>
        <v>0</v>
      </c>
      <c r="AK102" s="314">
        <f t="shared" si="68"/>
        <v>0</v>
      </c>
      <c r="AL102" s="314">
        <f t="shared" si="69"/>
        <v>0</v>
      </c>
      <c r="AM102" s="314">
        <f t="shared" si="72"/>
        <v>0</v>
      </c>
      <c r="AN102" s="314">
        <f t="shared" si="43"/>
        <v>0</v>
      </c>
      <c r="AO102" s="314">
        <f t="shared" si="44"/>
        <v>0</v>
      </c>
      <c r="AP102" s="314">
        <f t="shared" si="45"/>
        <v>0</v>
      </c>
      <c r="AQ102" s="314">
        <f t="shared" si="46"/>
        <v>0</v>
      </c>
      <c r="AR102" s="314">
        <f t="shared" si="47"/>
        <v>0</v>
      </c>
      <c r="AS102" s="314">
        <f t="shared" si="48"/>
        <v>0</v>
      </c>
      <c r="AT102" s="314">
        <f t="shared" si="49"/>
        <v>0</v>
      </c>
    </row>
    <row r="103" spans="2:46" ht="40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309">
        <f t="shared" si="70"/>
        <v>0</v>
      </c>
      <c r="N103" s="81"/>
      <c r="O103" s="57"/>
      <c r="P103" s="312">
        <f t="shared" si="51"/>
        <v>0</v>
      </c>
      <c r="Q103" s="314">
        <f t="shared" si="52"/>
        <v>0</v>
      </c>
      <c r="S103" s="312">
        <f t="shared" si="53"/>
        <v>0</v>
      </c>
      <c r="T103" s="313">
        <f t="shared" si="71"/>
        <v>0</v>
      </c>
      <c r="U103" s="313">
        <f t="shared" si="54"/>
        <v>0</v>
      </c>
      <c r="V103" s="313">
        <f t="shared" si="55"/>
        <v>0</v>
      </c>
      <c r="W103" s="313">
        <f t="shared" si="56"/>
        <v>0</v>
      </c>
      <c r="X103" s="313">
        <f t="shared" si="57"/>
        <v>0</v>
      </c>
      <c r="Y103" s="313">
        <f t="shared" si="58"/>
        <v>0</v>
      </c>
      <c r="Z103" s="313">
        <f t="shared" si="59"/>
        <v>0</v>
      </c>
      <c r="AA103" s="313">
        <f t="shared" si="60"/>
        <v>0</v>
      </c>
      <c r="AB103" s="313">
        <f t="shared" si="61"/>
        <v>0</v>
      </c>
      <c r="AC103" s="313">
        <f t="shared" si="62"/>
        <v>0</v>
      </c>
      <c r="AE103" s="314">
        <f t="shared" si="50"/>
        <v>0</v>
      </c>
      <c r="AF103" s="314">
        <f t="shared" si="63"/>
        <v>0</v>
      </c>
      <c r="AG103" s="314">
        <f t="shared" si="64"/>
        <v>0</v>
      </c>
      <c r="AH103" s="314">
        <f t="shared" si="65"/>
        <v>0</v>
      </c>
      <c r="AI103" s="314">
        <f t="shared" si="66"/>
        <v>0</v>
      </c>
      <c r="AJ103" s="314">
        <f t="shared" si="67"/>
        <v>0</v>
      </c>
      <c r="AK103" s="314">
        <f t="shared" si="68"/>
        <v>0</v>
      </c>
      <c r="AL103" s="314">
        <f t="shared" si="69"/>
        <v>0</v>
      </c>
      <c r="AM103" s="314">
        <f t="shared" si="72"/>
        <v>0</v>
      </c>
      <c r="AN103" s="314">
        <f t="shared" si="43"/>
        <v>0</v>
      </c>
      <c r="AO103" s="314">
        <f t="shared" si="44"/>
        <v>0</v>
      </c>
      <c r="AP103" s="314">
        <f t="shared" si="45"/>
        <v>0</v>
      </c>
      <c r="AQ103" s="314">
        <f t="shared" si="46"/>
        <v>0</v>
      </c>
      <c r="AR103" s="314">
        <f t="shared" si="47"/>
        <v>0</v>
      </c>
      <c r="AS103" s="314">
        <f t="shared" si="48"/>
        <v>0</v>
      </c>
      <c r="AT103" s="314">
        <f t="shared" si="49"/>
        <v>0</v>
      </c>
    </row>
    <row r="104" spans="2:46" ht="40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309">
        <f t="shared" si="70"/>
        <v>0</v>
      </c>
      <c r="N104" s="81"/>
      <c r="O104" s="57"/>
      <c r="P104" s="312">
        <f t="shared" si="51"/>
        <v>0</v>
      </c>
      <c r="Q104" s="314">
        <f t="shared" si="52"/>
        <v>0</v>
      </c>
      <c r="S104" s="312">
        <f t="shared" si="53"/>
        <v>0</v>
      </c>
      <c r="T104" s="313">
        <f t="shared" si="71"/>
        <v>0</v>
      </c>
      <c r="U104" s="313">
        <f t="shared" si="54"/>
        <v>0</v>
      </c>
      <c r="V104" s="313">
        <f t="shared" si="55"/>
        <v>0</v>
      </c>
      <c r="W104" s="313">
        <f t="shared" si="56"/>
        <v>0</v>
      </c>
      <c r="X104" s="313">
        <f t="shared" si="57"/>
        <v>0</v>
      </c>
      <c r="Y104" s="313">
        <f t="shared" si="58"/>
        <v>0</v>
      </c>
      <c r="Z104" s="313">
        <f t="shared" si="59"/>
        <v>0</v>
      </c>
      <c r="AA104" s="313">
        <f t="shared" si="60"/>
        <v>0</v>
      </c>
      <c r="AB104" s="313">
        <f t="shared" si="61"/>
        <v>0</v>
      </c>
      <c r="AC104" s="313">
        <f t="shared" si="62"/>
        <v>0</v>
      </c>
      <c r="AE104" s="314">
        <f t="shared" si="50"/>
        <v>0</v>
      </c>
      <c r="AF104" s="314">
        <f t="shared" si="63"/>
        <v>0</v>
      </c>
      <c r="AG104" s="314">
        <f t="shared" si="64"/>
        <v>0</v>
      </c>
      <c r="AH104" s="314">
        <f t="shared" si="65"/>
        <v>0</v>
      </c>
      <c r="AI104" s="314">
        <f t="shared" si="66"/>
        <v>0</v>
      </c>
      <c r="AJ104" s="314">
        <f t="shared" si="67"/>
        <v>0</v>
      </c>
      <c r="AK104" s="314">
        <f t="shared" si="68"/>
        <v>0</v>
      </c>
      <c r="AL104" s="314">
        <f t="shared" si="69"/>
        <v>0</v>
      </c>
      <c r="AM104" s="314">
        <f t="shared" si="72"/>
        <v>0</v>
      </c>
      <c r="AN104" s="314">
        <f t="shared" si="43"/>
        <v>0</v>
      </c>
      <c r="AO104" s="314">
        <f t="shared" si="44"/>
        <v>0</v>
      </c>
      <c r="AP104" s="314">
        <f t="shared" si="45"/>
        <v>0</v>
      </c>
      <c r="AQ104" s="314">
        <f t="shared" si="46"/>
        <v>0</v>
      </c>
      <c r="AR104" s="314">
        <f t="shared" si="47"/>
        <v>0</v>
      </c>
      <c r="AS104" s="314">
        <f t="shared" si="48"/>
        <v>0</v>
      </c>
      <c r="AT104" s="314">
        <f t="shared" si="49"/>
        <v>0</v>
      </c>
    </row>
    <row r="105" spans="2:46" ht="40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309">
        <f t="shared" si="70"/>
        <v>0</v>
      </c>
      <c r="N105" s="81"/>
      <c r="O105" s="57"/>
      <c r="P105" s="312">
        <f t="shared" si="51"/>
        <v>0</v>
      </c>
      <c r="Q105" s="314">
        <f t="shared" si="52"/>
        <v>0</v>
      </c>
      <c r="S105" s="312">
        <f t="shared" si="53"/>
        <v>0</v>
      </c>
      <c r="T105" s="313">
        <f t="shared" si="71"/>
        <v>0</v>
      </c>
      <c r="U105" s="313">
        <f t="shared" si="54"/>
        <v>0</v>
      </c>
      <c r="V105" s="313">
        <f t="shared" si="55"/>
        <v>0</v>
      </c>
      <c r="W105" s="313">
        <f t="shared" si="56"/>
        <v>0</v>
      </c>
      <c r="X105" s="313">
        <f t="shared" si="57"/>
        <v>0</v>
      </c>
      <c r="Y105" s="313">
        <f t="shared" si="58"/>
        <v>0</v>
      </c>
      <c r="Z105" s="313">
        <f t="shared" si="59"/>
        <v>0</v>
      </c>
      <c r="AA105" s="313">
        <f t="shared" si="60"/>
        <v>0</v>
      </c>
      <c r="AB105" s="313">
        <f t="shared" si="61"/>
        <v>0</v>
      </c>
      <c r="AC105" s="313">
        <f t="shared" si="62"/>
        <v>0</v>
      </c>
      <c r="AE105" s="314">
        <f t="shared" si="50"/>
        <v>0</v>
      </c>
      <c r="AF105" s="314">
        <f t="shared" si="63"/>
        <v>0</v>
      </c>
      <c r="AG105" s="314">
        <f t="shared" si="64"/>
        <v>0</v>
      </c>
      <c r="AH105" s="314">
        <f t="shared" si="65"/>
        <v>0</v>
      </c>
      <c r="AI105" s="314">
        <f t="shared" si="66"/>
        <v>0</v>
      </c>
      <c r="AJ105" s="314">
        <f t="shared" si="67"/>
        <v>0</v>
      </c>
      <c r="AK105" s="314">
        <f t="shared" si="68"/>
        <v>0</v>
      </c>
      <c r="AL105" s="314">
        <f t="shared" si="69"/>
        <v>0</v>
      </c>
      <c r="AM105" s="314">
        <f t="shared" si="72"/>
        <v>0</v>
      </c>
      <c r="AN105" s="314">
        <f t="shared" ref="AN105:AN159" si="73">IF(J105=31,H105*1,0)</f>
        <v>0</v>
      </c>
      <c r="AO105" s="314">
        <f t="shared" ref="AO105:AO159" si="74">IF(J105=40,H105*1,0)</f>
        <v>0</v>
      </c>
      <c r="AP105" s="314">
        <f t="shared" ref="AP105:AP159" si="75">IF(J105=41,H105*1,0)</f>
        <v>0</v>
      </c>
      <c r="AQ105" s="314">
        <f t="shared" ref="AQ105:AQ159" si="76">IF(J105=42,H105*1,0)</f>
        <v>0</v>
      </c>
      <c r="AR105" s="314">
        <f t="shared" ref="AR105:AR159" si="77">IF(J105=43,H105*1,0)</f>
        <v>0</v>
      </c>
      <c r="AS105" s="314">
        <f t="shared" ref="AS105:AS159" si="78">IF(J105=50,H105*1,0)</f>
        <v>0</v>
      </c>
      <c r="AT105" s="314">
        <f t="shared" ref="AT105:AT159" si="79">IF(J105=60,H105*1,0)</f>
        <v>0</v>
      </c>
    </row>
    <row r="106" spans="2:46" ht="40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309">
        <f t="shared" si="70"/>
        <v>0</v>
      </c>
      <c r="N106" s="81"/>
      <c r="O106" s="57"/>
      <c r="P106" s="312">
        <f t="shared" si="51"/>
        <v>0</v>
      </c>
      <c r="Q106" s="314">
        <f t="shared" si="52"/>
        <v>0</v>
      </c>
      <c r="S106" s="312">
        <f t="shared" si="53"/>
        <v>0</v>
      </c>
      <c r="T106" s="313">
        <f t="shared" si="71"/>
        <v>0</v>
      </c>
      <c r="U106" s="313">
        <f t="shared" si="54"/>
        <v>0</v>
      </c>
      <c r="V106" s="313">
        <f t="shared" si="55"/>
        <v>0</v>
      </c>
      <c r="W106" s="313">
        <f t="shared" si="56"/>
        <v>0</v>
      </c>
      <c r="X106" s="313">
        <f t="shared" si="57"/>
        <v>0</v>
      </c>
      <c r="Y106" s="313">
        <f t="shared" si="58"/>
        <v>0</v>
      </c>
      <c r="Z106" s="313">
        <f t="shared" si="59"/>
        <v>0</v>
      </c>
      <c r="AA106" s="313">
        <f t="shared" si="60"/>
        <v>0</v>
      </c>
      <c r="AB106" s="313">
        <f t="shared" si="61"/>
        <v>0</v>
      </c>
      <c r="AC106" s="313">
        <f t="shared" si="62"/>
        <v>0</v>
      </c>
      <c r="AE106" s="314">
        <f t="shared" si="50"/>
        <v>0</v>
      </c>
      <c r="AF106" s="314">
        <f t="shared" si="63"/>
        <v>0</v>
      </c>
      <c r="AG106" s="314">
        <f t="shared" si="64"/>
        <v>0</v>
      </c>
      <c r="AH106" s="314">
        <f t="shared" si="65"/>
        <v>0</v>
      </c>
      <c r="AI106" s="314">
        <f t="shared" si="66"/>
        <v>0</v>
      </c>
      <c r="AJ106" s="314">
        <f t="shared" si="67"/>
        <v>0</v>
      </c>
      <c r="AK106" s="314">
        <f t="shared" si="68"/>
        <v>0</v>
      </c>
      <c r="AL106" s="314">
        <f t="shared" si="69"/>
        <v>0</v>
      </c>
      <c r="AM106" s="314">
        <f t="shared" si="72"/>
        <v>0</v>
      </c>
      <c r="AN106" s="314">
        <f t="shared" si="73"/>
        <v>0</v>
      </c>
      <c r="AO106" s="314">
        <f t="shared" si="74"/>
        <v>0</v>
      </c>
      <c r="AP106" s="314">
        <f t="shared" si="75"/>
        <v>0</v>
      </c>
      <c r="AQ106" s="314">
        <f t="shared" si="76"/>
        <v>0</v>
      </c>
      <c r="AR106" s="314">
        <f t="shared" si="77"/>
        <v>0</v>
      </c>
      <c r="AS106" s="314">
        <f t="shared" si="78"/>
        <v>0</v>
      </c>
      <c r="AT106" s="314">
        <f t="shared" si="79"/>
        <v>0</v>
      </c>
    </row>
    <row r="107" spans="2:46" ht="40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309">
        <f t="shared" si="70"/>
        <v>0</v>
      </c>
      <c r="N107" s="81"/>
      <c r="O107" s="57"/>
      <c r="P107" s="312">
        <f t="shared" si="51"/>
        <v>0</v>
      </c>
      <c r="Q107" s="314">
        <f t="shared" si="52"/>
        <v>0</v>
      </c>
      <c r="S107" s="312">
        <f t="shared" si="53"/>
        <v>0</v>
      </c>
      <c r="T107" s="313">
        <f t="shared" si="71"/>
        <v>0</v>
      </c>
      <c r="U107" s="313">
        <f t="shared" si="54"/>
        <v>0</v>
      </c>
      <c r="V107" s="313">
        <f t="shared" si="55"/>
        <v>0</v>
      </c>
      <c r="W107" s="313">
        <f t="shared" si="56"/>
        <v>0</v>
      </c>
      <c r="X107" s="313">
        <f t="shared" si="57"/>
        <v>0</v>
      </c>
      <c r="Y107" s="313">
        <f t="shared" si="58"/>
        <v>0</v>
      </c>
      <c r="Z107" s="313">
        <f t="shared" si="59"/>
        <v>0</v>
      </c>
      <c r="AA107" s="313">
        <f t="shared" si="60"/>
        <v>0</v>
      </c>
      <c r="AB107" s="313">
        <f t="shared" si="61"/>
        <v>0</v>
      </c>
      <c r="AC107" s="313">
        <f t="shared" si="62"/>
        <v>0</v>
      </c>
      <c r="AE107" s="314">
        <f t="shared" si="50"/>
        <v>0</v>
      </c>
      <c r="AF107" s="314">
        <f t="shared" si="63"/>
        <v>0</v>
      </c>
      <c r="AG107" s="314">
        <f t="shared" si="64"/>
        <v>0</v>
      </c>
      <c r="AH107" s="314">
        <f t="shared" si="65"/>
        <v>0</v>
      </c>
      <c r="AI107" s="314">
        <f t="shared" si="66"/>
        <v>0</v>
      </c>
      <c r="AJ107" s="314">
        <f t="shared" si="67"/>
        <v>0</v>
      </c>
      <c r="AK107" s="314">
        <f t="shared" si="68"/>
        <v>0</v>
      </c>
      <c r="AL107" s="314">
        <f t="shared" si="69"/>
        <v>0</v>
      </c>
      <c r="AM107" s="314">
        <f t="shared" si="72"/>
        <v>0</v>
      </c>
      <c r="AN107" s="314">
        <f t="shared" si="73"/>
        <v>0</v>
      </c>
      <c r="AO107" s="314">
        <f t="shared" si="74"/>
        <v>0</v>
      </c>
      <c r="AP107" s="314">
        <f t="shared" si="75"/>
        <v>0</v>
      </c>
      <c r="AQ107" s="314">
        <f t="shared" si="76"/>
        <v>0</v>
      </c>
      <c r="AR107" s="314">
        <f t="shared" si="77"/>
        <v>0</v>
      </c>
      <c r="AS107" s="314">
        <f t="shared" si="78"/>
        <v>0</v>
      </c>
      <c r="AT107" s="314">
        <f t="shared" si="79"/>
        <v>0</v>
      </c>
    </row>
    <row r="108" spans="2:46" ht="40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309">
        <f t="shared" si="70"/>
        <v>0</v>
      </c>
      <c r="N108" s="81"/>
      <c r="O108" s="57"/>
      <c r="P108" s="312">
        <f t="shared" si="51"/>
        <v>0</v>
      </c>
      <c r="Q108" s="314">
        <f t="shared" si="52"/>
        <v>0</v>
      </c>
      <c r="S108" s="312">
        <f t="shared" si="53"/>
        <v>0</v>
      </c>
      <c r="T108" s="313">
        <f t="shared" si="71"/>
        <v>0</v>
      </c>
      <c r="U108" s="313">
        <f t="shared" si="54"/>
        <v>0</v>
      </c>
      <c r="V108" s="313">
        <f t="shared" si="55"/>
        <v>0</v>
      </c>
      <c r="W108" s="313">
        <f t="shared" si="56"/>
        <v>0</v>
      </c>
      <c r="X108" s="313">
        <f t="shared" si="57"/>
        <v>0</v>
      </c>
      <c r="Y108" s="313">
        <f t="shared" si="58"/>
        <v>0</v>
      </c>
      <c r="Z108" s="313">
        <f t="shared" si="59"/>
        <v>0</v>
      </c>
      <c r="AA108" s="313">
        <f t="shared" si="60"/>
        <v>0</v>
      </c>
      <c r="AB108" s="313">
        <f t="shared" si="61"/>
        <v>0</v>
      </c>
      <c r="AC108" s="313">
        <f t="shared" si="62"/>
        <v>0</v>
      </c>
      <c r="AE108" s="314">
        <f t="shared" si="50"/>
        <v>0</v>
      </c>
      <c r="AF108" s="314">
        <f t="shared" si="63"/>
        <v>0</v>
      </c>
      <c r="AG108" s="314">
        <f t="shared" si="64"/>
        <v>0</v>
      </c>
      <c r="AH108" s="314">
        <f t="shared" si="65"/>
        <v>0</v>
      </c>
      <c r="AI108" s="314">
        <f t="shared" si="66"/>
        <v>0</v>
      </c>
      <c r="AJ108" s="314">
        <f t="shared" si="67"/>
        <v>0</v>
      </c>
      <c r="AK108" s="314">
        <f t="shared" si="68"/>
        <v>0</v>
      </c>
      <c r="AL108" s="314">
        <f t="shared" si="69"/>
        <v>0</v>
      </c>
      <c r="AM108" s="314">
        <f t="shared" si="72"/>
        <v>0</v>
      </c>
      <c r="AN108" s="314">
        <f t="shared" si="73"/>
        <v>0</v>
      </c>
      <c r="AO108" s="314">
        <f t="shared" si="74"/>
        <v>0</v>
      </c>
      <c r="AP108" s="314">
        <f t="shared" si="75"/>
        <v>0</v>
      </c>
      <c r="AQ108" s="314">
        <f t="shared" si="76"/>
        <v>0</v>
      </c>
      <c r="AR108" s="314">
        <f t="shared" si="77"/>
        <v>0</v>
      </c>
      <c r="AS108" s="314">
        <f t="shared" si="78"/>
        <v>0</v>
      </c>
      <c r="AT108" s="314">
        <f t="shared" si="79"/>
        <v>0</v>
      </c>
    </row>
    <row r="109" spans="2:46" ht="40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309">
        <f t="shared" si="70"/>
        <v>0</v>
      </c>
      <c r="N109" s="81"/>
      <c r="O109" s="57"/>
      <c r="P109" s="312">
        <f t="shared" si="51"/>
        <v>0</v>
      </c>
      <c r="Q109" s="314">
        <f t="shared" si="52"/>
        <v>0</v>
      </c>
      <c r="S109" s="312">
        <f t="shared" si="53"/>
        <v>0</v>
      </c>
      <c r="T109" s="313">
        <f t="shared" si="71"/>
        <v>0</v>
      </c>
      <c r="U109" s="313">
        <f t="shared" si="54"/>
        <v>0</v>
      </c>
      <c r="V109" s="313">
        <f t="shared" si="55"/>
        <v>0</v>
      </c>
      <c r="W109" s="313">
        <f t="shared" si="56"/>
        <v>0</v>
      </c>
      <c r="X109" s="313">
        <f t="shared" si="57"/>
        <v>0</v>
      </c>
      <c r="Y109" s="313">
        <f t="shared" si="58"/>
        <v>0</v>
      </c>
      <c r="Z109" s="313">
        <f t="shared" si="59"/>
        <v>0</v>
      </c>
      <c r="AA109" s="313">
        <f t="shared" si="60"/>
        <v>0</v>
      </c>
      <c r="AB109" s="313">
        <f t="shared" si="61"/>
        <v>0</v>
      </c>
      <c r="AC109" s="313">
        <f t="shared" si="62"/>
        <v>0</v>
      </c>
      <c r="AE109" s="314">
        <f t="shared" si="50"/>
        <v>0</v>
      </c>
      <c r="AF109" s="314">
        <f t="shared" si="63"/>
        <v>0</v>
      </c>
      <c r="AG109" s="314">
        <f t="shared" si="64"/>
        <v>0</v>
      </c>
      <c r="AH109" s="314">
        <f t="shared" si="65"/>
        <v>0</v>
      </c>
      <c r="AI109" s="314">
        <f t="shared" si="66"/>
        <v>0</v>
      </c>
      <c r="AJ109" s="314">
        <f t="shared" si="67"/>
        <v>0</v>
      </c>
      <c r="AK109" s="314">
        <f t="shared" si="68"/>
        <v>0</v>
      </c>
      <c r="AL109" s="314">
        <f t="shared" si="69"/>
        <v>0</v>
      </c>
      <c r="AM109" s="314">
        <f t="shared" si="72"/>
        <v>0</v>
      </c>
      <c r="AN109" s="314">
        <f t="shared" si="73"/>
        <v>0</v>
      </c>
      <c r="AO109" s="314">
        <f t="shared" si="74"/>
        <v>0</v>
      </c>
      <c r="AP109" s="314">
        <f t="shared" si="75"/>
        <v>0</v>
      </c>
      <c r="AQ109" s="314">
        <f t="shared" si="76"/>
        <v>0</v>
      </c>
      <c r="AR109" s="314">
        <f t="shared" si="77"/>
        <v>0</v>
      </c>
      <c r="AS109" s="314">
        <f t="shared" si="78"/>
        <v>0</v>
      </c>
      <c r="AT109" s="314">
        <f t="shared" si="79"/>
        <v>0</v>
      </c>
    </row>
    <row r="110" spans="2:46" ht="40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309">
        <f t="shared" si="70"/>
        <v>0</v>
      </c>
      <c r="N110" s="81"/>
      <c r="O110" s="57"/>
      <c r="P110" s="312">
        <f t="shared" si="51"/>
        <v>0</v>
      </c>
      <c r="Q110" s="314">
        <f t="shared" si="52"/>
        <v>0</v>
      </c>
      <c r="S110" s="312">
        <f t="shared" si="53"/>
        <v>0</v>
      </c>
      <c r="T110" s="313">
        <f t="shared" si="71"/>
        <v>0</v>
      </c>
      <c r="U110" s="313">
        <f t="shared" si="54"/>
        <v>0</v>
      </c>
      <c r="V110" s="313">
        <f t="shared" si="55"/>
        <v>0</v>
      </c>
      <c r="W110" s="313">
        <f t="shared" si="56"/>
        <v>0</v>
      </c>
      <c r="X110" s="313">
        <f t="shared" si="57"/>
        <v>0</v>
      </c>
      <c r="Y110" s="313">
        <f t="shared" si="58"/>
        <v>0</v>
      </c>
      <c r="Z110" s="313">
        <f t="shared" si="59"/>
        <v>0</v>
      </c>
      <c r="AA110" s="313">
        <f t="shared" si="60"/>
        <v>0</v>
      </c>
      <c r="AB110" s="313">
        <f t="shared" si="61"/>
        <v>0</v>
      </c>
      <c r="AC110" s="313">
        <f t="shared" si="62"/>
        <v>0</v>
      </c>
      <c r="AE110" s="314">
        <f t="shared" si="50"/>
        <v>0</v>
      </c>
      <c r="AF110" s="314">
        <f t="shared" si="63"/>
        <v>0</v>
      </c>
      <c r="AG110" s="314">
        <f t="shared" si="64"/>
        <v>0</v>
      </c>
      <c r="AH110" s="314">
        <f t="shared" si="65"/>
        <v>0</v>
      </c>
      <c r="AI110" s="314">
        <f t="shared" si="66"/>
        <v>0</v>
      </c>
      <c r="AJ110" s="314">
        <f t="shared" si="67"/>
        <v>0</v>
      </c>
      <c r="AK110" s="314">
        <f t="shared" si="68"/>
        <v>0</v>
      </c>
      <c r="AL110" s="314">
        <f t="shared" si="69"/>
        <v>0</v>
      </c>
      <c r="AM110" s="314">
        <f t="shared" si="72"/>
        <v>0</v>
      </c>
      <c r="AN110" s="314">
        <f t="shared" si="73"/>
        <v>0</v>
      </c>
      <c r="AO110" s="314">
        <f t="shared" si="74"/>
        <v>0</v>
      </c>
      <c r="AP110" s="314">
        <f t="shared" si="75"/>
        <v>0</v>
      </c>
      <c r="AQ110" s="314">
        <f t="shared" si="76"/>
        <v>0</v>
      </c>
      <c r="AR110" s="314">
        <f t="shared" si="77"/>
        <v>0</v>
      </c>
      <c r="AS110" s="314">
        <f t="shared" si="78"/>
        <v>0</v>
      </c>
      <c r="AT110" s="314">
        <f t="shared" si="79"/>
        <v>0</v>
      </c>
    </row>
    <row r="111" spans="2:46" ht="40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309">
        <f t="shared" si="70"/>
        <v>0</v>
      </c>
      <c r="N111" s="81"/>
      <c r="O111" s="57"/>
      <c r="P111" s="312">
        <f t="shared" si="51"/>
        <v>0</v>
      </c>
      <c r="Q111" s="314">
        <f t="shared" si="52"/>
        <v>0</v>
      </c>
      <c r="S111" s="312">
        <f t="shared" si="53"/>
        <v>0</v>
      </c>
      <c r="T111" s="313">
        <f t="shared" si="71"/>
        <v>0</v>
      </c>
      <c r="U111" s="313">
        <f t="shared" si="54"/>
        <v>0</v>
      </c>
      <c r="V111" s="313">
        <f t="shared" si="55"/>
        <v>0</v>
      </c>
      <c r="W111" s="313">
        <f t="shared" si="56"/>
        <v>0</v>
      </c>
      <c r="X111" s="313">
        <f t="shared" si="57"/>
        <v>0</v>
      </c>
      <c r="Y111" s="313">
        <f t="shared" si="58"/>
        <v>0</v>
      </c>
      <c r="Z111" s="313">
        <f t="shared" si="59"/>
        <v>0</v>
      </c>
      <c r="AA111" s="313">
        <f t="shared" si="60"/>
        <v>0</v>
      </c>
      <c r="AB111" s="313">
        <f t="shared" si="61"/>
        <v>0</v>
      </c>
      <c r="AC111" s="313">
        <f t="shared" si="62"/>
        <v>0</v>
      </c>
      <c r="AE111" s="314">
        <f t="shared" si="50"/>
        <v>0</v>
      </c>
      <c r="AF111" s="314">
        <f t="shared" si="63"/>
        <v>0</v>
      </c>
      <c r="AG111" s="314">
        <f t="shared" si="64"/>
        <v>0</v>
      </c>
      <c r="AH111" s="314">
        <f t="shared" si="65"/>
        <v>0</v>
      </c>
      <c r="AI111" s="314">
        <f t="shared" si="66"/>
        <v>0</v>
      </c>
      <c r="AJ111" s="314">
        <f t="shared" si="67"/>
        <v>0</v>
      </c>
      <c r="AK111" s="314">
        <f t="shared" si="68"/>
        <v>0</v>
      </c>
      <c r="AL111" s="314">
        <f t="shared" si="69"/>
        <v>0</v>
      </c>
      <c r="AM111" s="314">
        <f t="shared" si="72"/>
        <v>0</v>
      </c>
      <c r="AN111" s="314">
        <f t="shared" si="73"/>
        <v>0</v>
      </c>
      <c r="AO111" s="314">
        <f t="shared" si="74"/>
        <v>0</v>
      </c>
      <c r="AP111" s="314">
        <f t="shared" si="75"/>
        <v>0</v>
      </c>
      <c r="AQ111" s="314">
        <f t="shared" si="76"/>
        <v>0</v>
      </c>
      <c r="AR111" s="314">
        <f t="shared" si="77"/>
        <v>0</v>
      </c>
      <c r="AS111" s="314">
        <f t="shared" si="78"/>
        <v>0</v>
      </c>
      <c r="AT111" s="314">
        <f t="shared" si="79"/>
        <v>0</v>
      </c>
    </row>
    <row r="112" spans="2:46" ht="40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309">
        <f t="shared" si="70"/>
        <v>0</v>
      </c>
      <c r="N112" s="81"/>
      <c r="O112" s="57"/>
      <c r="P112" s="312">
        <f t="shared" si="51"/>
        <v>0</v>
      </c>
      <c r="Q112" s="314">
        <f t="shared" si="52"/>
        <v>0</v>
      </c>
      <c r="S112" s="312">
        <f t="shared" si="53"/>
        <v>0</v>
      </c>
      <c r="T112" s="313">
        <f t="shared" si="71"/>
        <v>0</v>
      </c>
      <c r="U112" s="313">
        <f t="shared" si="54"/>
        <v>0</v>
      </c>
      <c r="V112" s="313">
        <f t="shared" si="55"/>
        <v>0</v>
      </c>
      <c r="W112" s="313">
        <f t="shared" si="56"/>
        <v>0</v>
      </c>
      <c r="X112" s="313">
        <f t="shared" si="57"/>
        <v>0</v>
      </c>
      <c r="Y112" s="313">
        <f t="shared" si="58"/>
        <v>0</v>
      </c>
      <c r="Z112" s="313">
        <f t="shared" si="59"/>
        <v>0</v>
      </c>
      <c r="AA112" s="313">
        <f t="shared" si="60"/>
        <v>0</v>
      </c>
      <c r="AB112" s="313">
        <f t="shared" si="61"/>
        <v>0</v>
      </c>
      <c r="AC112" s="313">
        <f t="shared" si="62"/>
        <v>0</v>
      </c>
      <c r="AE112" s="314">
        <f t="shared" si="50"/>
        <v>0</v>
      </c>
      <c r="AF112" s="314">
        <f t="shared" si="63"/>
        <v>0</v>
      </c>
      <c r="AG112" s="314">
        <f t="shared" si="64"/>
        <v>0</v>
      </c>
      <c r="AH112" s="314">
        <f t="shared" si="65"/>
        <v>0</v>
      </c>
      <c r="AI112" s="314">
        <f t="shared" si="66"/>
        <v>0</v>
      </c>
      <c r="AJ112" s="314">
        <f t="shared" si="67"/>
        <v>0</v>
      </c>
      <c r="AK112" s="314">
        <f t="shared" si="68"/>
        <v>0</v>
      </c>
      <c r="AL112" s="314">
        <f t="shared" si="69"/>
        <v>0</v>
      </c>
      <c r="AM112" s="314">
        <f t="shared" si="72"/>
        <v>0</v>
      </c>
      <c r="AN112" s="314">
        <f t="shared" si="73"/>
        <v>0</v>
      </c>
      <c r="AO112" s="314">
        <f t="shared" si="74"/>
        <v>0</v>
      </c>
      <c r="AP112" s="314">
        <f t="shared" si="75"/>
        <v>0</v>
      </c>
      <c r="AQ112" s="314">
        <f t="shared" si="76"/>
        <v>0</v>
      </c>
      <c r="AR112" s="314">
        <f t="shared" si="77"/>
        <v>0</v>
      </c>
      <c r="AS112" s="314">
        <f t="shared" si="78"/>
        <v>0</v>
      </c>
      <c r="AT112" s="314">
        <f t="shared" si="79"/>
        <v>0</v>
      </c>
    </row>
    <row r="113" spans="2:46" ht="40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309">
        <f t="shared" si="70"/>
        <v>0</v>
      </c>
      <c r="N113" s="81"/>
      <c r="O113" s="57"/>
      <c r="P113" s="312">
        <f t="shared" si="51"/>
        <v>0</v>
      </c>
      <c r="Q113" s="314">
        <f t="shared" si="52"/>
        <v>0</v>
      </c>
      <c r="S113" s="312">
        <f t="shared" si="53"/>
        <v>0</v>
      </c>
      <c r="T113" s="313">
        <f t="shared" si="71"/>
        <v>0</v>
      </c>
      <c r="U113" s="313">
        <f t="shared" si="54"/>
        <v>0</v>
      </c>
      <c r="V113" s="313">
        <f t="shared" si="55"/>
        <v>0</v>
      </c>
      <c r="W113" s="313">
        <f t="shared" si="56"/>
        <v>0</v>
      </c>
      <c r="X113" s="313">
        <f t="shared" si="57"/>
        <v>0</v>
      </c>
      <c r="Y113" s="313">
        <f t="shared" si="58"/>
        <v>0</v>
      </c>
      <c r="Z113" s="313">
        <f t="shared" si="59"/>
        <v>0</v>
      </c>
      <c r="AA113" s="313">
        <f t="shared" si="60"/>
        <v>0</v>
      </c>
      <c r="AB113" s="313">
        <f t="shared" si="61"/>
        <v>0</v>
      </c>
      <c r="AC113" s="313">
        <f t="shared" si="62"/>
        <v>0</v>
      </c>
      <c r="AE113" s="314">
        <f t="shared" si="50"/>
        <v>0</v>
      </c>
      <c r="AF113" s="314">
        <f t="shared" si="63"/>
        <v>0</v>
      </c>
      <c r="AG113" s="314">
        <f t="shared" si="64"/>
        <v>0</v>
      </c>
      <c r="AH113" s="314">
        <f t="shared" si="65"/>
        <v>0</v>
      </c>
      <c r="AI113" s="314">
        <f t="shared" si="66"/>
        <v>0</v>
      </c>
      <c r="AJ113" s="314">
        <f t="shared" si="67"/>
        <v>0</v>
      </c>
      <c r="AK113" s="314">
        <f t="shared" si="68"/>
        <v>0</v>
      </c>
      <c r="AL113" s="314">
        <f t="shared" si="69"/>
        <v>0</v>
      </c>
      <c r="AM113" s="314">
        <f t="shared" si="72"/>
        <v>0</v>
      </c>
      <c r="AN113" s="314">
        <f t="shared" si="73"/>
        <v>0</v>
      </c>
      <c r="AO113" s="314">
        <f t="shared" si="74"/>
        <v>0</v>
      </c>
      <c r="AP113" s="314">
        <f t="shared" si="75"/>
        <v>0</v>
      </c>
      <c r="AQ113" s="314">
        <f t="shared" si="76"/>
        <v>0</v>
      </c>
      <c r="AR113" s="314">
        <f t="shared" si="77"/>
        <v>0</v>
      </c>
      <c r="AS113" s="314">
        <f t="shared" si="78"/>
        <v>0</v>
      </c>
      <c r="AT113" s="314">
        <f t="shared" si="79"/>
        <v>0</v>
      </c>
    </row>
    <row r="114" spans="2:46" ht="40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309">
        <f t="shared" si="70"/>
        <v>0</v>
      </c>
      <c r="N114" s="81"/>
      <c r="O114" s="57"/>
      <c r="P114" s="312">
        <f t="shared" si="51"/>
        <v>0</v>
      </c>
      <c r="Q114" s="314">
        <f t="shared" si="52"/>
        <v>0</v>
      </c>
      <c r="S114" s="312">
        <f t="shared" si="53"/>
        <v>0</v>
      </c>
      <c r="T114" s="313">
        <f t="shared" si="71"/>
        <v>0</v>
      </c>
      <c r="U114" s="313">
        <f t="shared" si="54"/>
        <v>0</v>
      </c>
      <c r="V114" s="313">
        <f t="shared" si="55"/>
        <v>0</v>
      </c>
      <c r="W114" s="313">
        <f t="shared" si="56"/>
        <v>0</v>
      </c>
      <c r="X114" s="313">
        <f t="shared" si="57"/>
        <v>0</v>
      </c>
      <c r="Y114" s="313">
        <f t="shared" si="58"/>
        <v>0</v>
      </c>
      <c r="Z114" s="313">
        <f t="shared" si="59"/>
        <v>0</v>
      </c>
      <c r="AA114" s="313">
        <f t="shared" si="60"/>
        <v>0</v>
      </c>
      <c r="AB114" s="313">
        <f t="shared" si="61"/>
        <v>0</v>
      </c>
      <c r="AC114" s="313">
        <f t="shared" si="62"/>
        <v>0</v>
      </c>
      <c r="AE114" s="314">
        <f t="shared" si="50"/>
        <v>0</v>
      </c>
      <c r="AF114" s="314">
        <f t="shared" si="63"/>
        <v>0</v>
      </c>
      <c r="AG114" s="314">
        <f t="shared" si="64"/>
        <v>0</v>
      </c>
      <c r="AH114" s="314">
        <f t="shared" si="65"/>
        <v>0</v>
      </c>
      <c r="AI114" s="314">
        <f t="shared" si="66"/>
        <v>0</v>
      </c>
      <c r="AJ114" s="314">
        <f t="shared" si="67"/>
        <v>0</v>
      </c>
      <c r="AK114" s="314">
        <f t="shared" si="68"/>
        <v>0</v>
      </c>
      <c r="AL114" s="314">
        <f t="shared" si="69"/>
        <v>0</v>
      </c>
      <c r="AM114" s="314">
        <f t="shared" si="72"/>
        <v>0</v>
      </c>
      <c r="AN114" s="314">
        <f t="shared" si="73"/>
        <v>0</v>
      </c>
      <c r="AO114" s="314">
        <f t="shared" si="74"/>
        <v>0</v>
      </c>
      <c r="AP114" s="314">
        <f t="shared" si="75"/>
        <v>0</v>
      </c>
      <c r="AQ114" s="314">
        <f t="shared" si="76"/>
        <v>0</v>
      </c>
      <c r="AR114" s="314">
        <f t="shared" si="77"/>
        <v>0</v>
      </c>
      <c r="AS114" s="314">
        <f t="shared" si="78"/>
        <v>0</v>
      </c>
      <c r="AT114" s="314">
        <f t="shared" si="79"/>
        <v>0</v>
      </c>
    </row>
    <row r="115" spans="2:46" ht="40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309">
        <f t="shared" si="70"/>
        <v>0</v>
      </c>
      <c r="N115" s="81"/>
      <c r="O115" s="57"/>
      <c r="P115" s="312">
        <f t="shared" si="51"/>
        <v>0</v>
      </c>
      <c r="Q115" s="314">
        <f t="shared" si="52"/>
        <v>0</v>
      </c>
      <c r="S115" s="312">
        <f t="shared" si="53"/>
        <v>0</v>
      </c>
      <c r="T115" s="313">
        <f t="shared" si="71"/>
        <v>0</v>
      </c>
      <c r="U115" s="313">
        <f t="shared" si="54"/>
        <v>0</v>
      </c>
      <c r="V115" s="313">
        <f t="shared" si="55"/>
        <v>0</v>
      </c>
      <c r="W115" s="313">
        <f t="shared" si="56"/>
        <v>0</v>
      </c>
      <c r="X115" s="313">
        <f t="shared" si="57"/>
        <v>0</v>
      </c>
      <c r="Y115" s="313">
        <f t="shared" si="58"/>
        <v>0</v>
      </c>
      <c r="Z115" s="313">
        <f t="shared" si="59"/>
        <v>0</v>
      </c>
      <c r="AA115" s="313">
        <f t="shared" si="60"/>
        <v>0</v>
      </c>
      <c r="AB115" s="313">
        <f t="shared" si="61"/>
        <v>0</v>
      </c>
      <c r="AC115" s="313">
        <f t="shared" si="62"/>
        <v>0</v>
      </c>
      <c r="AE115" s="314">
        <f t="shared" si="50"/>
        <v>0</v>
      </c>
      <c r="AF115" s="314">
        <f t="shared" si="63"/>
        <v>0</v>
      </c>
      <c r="AG115" s="314">
        <f t="shared" si="64"/>
        <v>0</v>
      </c>
      <c r="AH115" s="314">
        <f t="shared" si="65"/>
        <v>0</v>
      </c>
      <c r="AI115" s="314">
        <f t="shared" si="66"/>
        <v>0</v>
      </c>
      <c r="AJ115" s="314">
        <f t="shared" si="67"/>
        <v>0</v>
      </c>
      <c r="AK115" s="314">
        <f t="shared" si="68"/>
        <v>0</v>
      </c>
      <c r="AL115" s="314">
        <f t="shared" si="69"/>
        <v>0</v>
      </c>
      <c r="AM115" s="314">
        <f t="shared" si="72"/>
        <v>0</v>
      </c>
      <c r="AN115" s="314">
        <f t="shared" si="73"/>
        <v>0</v>
      </c>
      <c r="AO115" s="314">
        <f t="shared" si="74"/>
        <v>0</v>
      </c>
      <c r="AP115" s="314">
        <f t="shared" si="75"/>
        <v>0</v>
      </c>
      <c r="AQ115" s="314">
        <f t="shared" si="76"/>
        <v>0</v>
      </c>
      <c r="AR115" s="314">
        <f t="shared" si="77"/>
        <v>0</v>
      </c>
      <c r="AS115" s="314">
        <f t="shared" si="78"/>
        <v>0</v>
      </c>
      <c r="AT115" s="314">
        <f t="shared" si="79"/>
        <v>0</v>
      </c>
    </row>
    <row r="116" spans="2:46" ht="40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309">
        <f t="shared" si="70"/>
        <v>0</v>
      </c>
      <c r="N116" s="81"/>
      <c r="O116" s="57"/>
      <c r="P116" s="312">
        <f t="shared" si="51"/>
        <v>0</v>
      </c>
      <c r="Q116" s="314">
        <f t="shared" si="52"/>
        <v>0</v>
      </c>
      <c r="S116" s="312">
        <f t="shared" si="53"/>
        <v>0</v>
      </c>
      <c r="T116" s="313">
        <f t="shared" si="71"/>
        <v>0</v>
      </c>
      <c r="U116" s="313">
        <f t="shared" si="54"/>
        <v>0</v>
      </c>
      <c r="V116" s="313">
        <f t="shared" si="55"/>
        <v>0</v>
      </c>
      <c r="W116" s="313">
        <f t="shared" si="56"/>
        <v>0</v>
      </c>
      <c r="X116" s="313">
        <f t="shared" si="57"/>
        <v>0</v>
      </c>
      <c r="Y116" s="313">
        <f t="shared" si="58"/>
        <v>0</v>
      </c>
      <c r="Z116" s="313">
        <f t="shared" si="59"/>
        <v>0</v>
      </c>
      <c r="AA116" s="313">
        <f t="shared" si="60"/>
        <v>0</v>
      </c>
      <c r="AB116" s="313">
        <f t="shared" si="61"/>
        <v>0</v>
      </c>
      <c r="AC116" s="313">
        <f t="shared" si="62"/>
        <v>0</v>
      </c>
      <c r="AE116" s="314">
        <f t="shared" si="50"/>
        <v>0</v>
      </c>
      <c r="AF116" s="314">
        <f t="shared" si="63"/>
        <v>0</v>
      </c>
      <c r="AG116" s="314">
        <f t="shared" si="64"/>
        <v>0</v>
      </c>
      <c r="AH116" s="314">
        <f t="shared" si="65"/>
        <v>0</v>
      </c>
      <c r="AI116" s="314">
        <f t="shared" si="66"/>
        <v>0</v>
      </c>
      <c r="AJ116" s="314">
        <f t="shared" si="67"/>
        <v>0</v>
      </c>
      <c r="AK116" s="314">
        <f t="shared" si="68"/>
        <v>0</v>
      </c>
      <c r="AL116" s="314">
        <f t="shared" si="69"/>
        <v>0</v>
      </c>
      <c r="AM116" s="314">
        <f t="shared" si="72"/>
        <v>0</v>
      </c>
      <c r="AN116" s="314">
        <f t="shared" si="73"/>
        <v>0</v>
      </c>
      <c r="AO116" s="314">
        <f t="shared" si="74"/>
        <v>0</v>
      </c>
      <c r="AP116" s="314">
        <f t="shared" si="75"/>
        <v>0</v>
      </c>
      <c r="AQ116" s="314">
        <f t="shared" si="76"/>
        <v>0</v>
      </c>
      <c r="AR116" s="314">
        <f t="shared" si="77"/>
        <v>0</v>
      </c>
      <c r="AS116" s="314">
        <f t="shared" si="78"/>
        <v>0</v>
      </c>
      <c r="AT116" s="314">
        <f t="shared" si="79"/>
        <v>0</v>
      </c>
    </row>
    <row r="117" spans="2:46" ht="40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309">
        <f t="shared" si="70"/>
        <v>0</v>
      </c>
      <c r="N117" s="81"/>
      <c r="O117" s="57"/>
      <c r="P117" s="312">
        <f t="shared" si="51"/>
        <v>0</v>
      </c>
      <c r="Q117" s="314">
        <f t="shared" si="52"/>
        <v>0</v>
      </c>
      <c r="S117" s="312">
        <f t="shared" si="53"/>
        <v>0</v>
      </c>
      <c r="T117" s="313">
        <f t="shared" si="71"/>
        <v>0</v>
      </c>
      <c r="U117" s="313">
        <f t="shared" si="54"/>
        <v>0</v>
      </c>
      <c r="V117" s="313">
        <f t="shared" si="55"/>
        <v>0</v>
      </c>
      <c r="W117" s="313">
        <f t="shared" si="56"/>
        <v>0</v>
      </c>
      <c r="X117" s="313">
        <f t="shared" si="57"/>
        <v>0</v>
      </c>
      <c r="Y117" s="313">
        <f t="shared" si="58"/>
        <v>0</v>
      </c>
      <c r="Z117" s="313">
        <f t="shared" si="59"/>
        <v>0</v>
      </c>
      <c r="AA117" s="313">
        <f t="shared" si="60"/>
        <v>0</v>
      </c>
      <c r="AB117" s="313">
        <f t="shared" si="61"/>
        <v>0</v>
      </c>
      <c r="AC117" s="313">
        <f t="shared" si="62"/>
        <v>0</v>
      </c>
      <c r="AE117" s="314">
        <f t="shared" si="50"/>
        <v>0</v>
      </c>
      <c r="AF117" s="314">
        <f t="shared" si="63"/>
        <v>0</v>
      </c>
      <c r="AG117" s="314">
        <f t="shared" si="64"/>
        <v>0</v>
      </c>
      <c r="AH117" s="314">
        <f t="shared" si="65"/>
        <v>0</v>
      </c>
      <c r="AI117" s="314">
        <f t="shared" si="66"/>
        <v>0</v>
      </c>
      <c r="AJ117" s="314">
        <f t="shared" si="67"/>
        <v>0</v>
      </c>
      <c r="AK117" s="314">
        <f t="shared" si="68"/>
        <v>0</v>
      </c>
      <c r="AL117" s="314">
        <f t="shared" si="69"/>
        <v>0</v>
      </c>
      <c r="AM117" s="314">
        <f t="shared" si="72"/>
        <v>0</v>
      </c>
      <c r="AN117" s="314">
        <f t="shared" si="73"/>
        <v>0</v>
      </c>
      <c r="AO117" s="314">
        <f t="shared" si="74"/>
        <v>0</v>
      </c>
      <c r="AP117" s="314">
        <f t="shared" si="75"/>
        <v>0</v>
      </c>
      <c r="AQ117" s="314">
        <f t="shared" si="76"/>
        <v>0</v>
      </c>
      <c r="AR117" s="314">
        <f t="shared" si="77"/>
        <v>0</v>
      </c>
      <c r="AS117" s="314">
        <f t="shared" si="78"/>
        <v>0</v>
      </c>
      <c r="AT117" s="314">
        <f t="shared" si="79"/>
        <v>0</v>
      </c>
    </row>
    <row r="118" spans="2:46" ht="40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309">
        <f t="shared" si="70"/>
        <v>0</v>
      </c>
      <c r="N118" s="81"/>
      <c r="O118" s="57"/>
      <c r="P118" s="312">
        <f t="shared" si="51"/>
        <v>0</v>
      </c>
      <c r="Q118" s="314">
        <f t="shared" si="52"/>
        <v>0</v>
      </c>
      <c r="S118" s="312">
        <f t="shared" si="53"/>
        <v>0</v>
      </c>
      <c r="T118" s="313">
        <f t="shared" si="71"/>
        <v>0</v>
      </c>
      <c r="U118" s="313">
        <f t="shared" si="54"/>
        <v>0</v>
      </c>
      <c r="V118" s="313">
        <f t="shared" si="55"/>
        <v>0</v>
      </c>
      <c r="W118" s="313">
        <f t="shared" si="56"/>
        <v>0</v>
      </c>
      <c r="X118" s="313">
        <f t="shared" si="57"/>
        <v>0</v>
      </c>
      <c r="Y118" s="313">
        <f t="shared" si="58"/>
        <v>0</v>
      </c>
      <c r="Z118" s="313">
        <f t="shared" si="59"/>
        <v>0</v>
      </c>
      <c r="AA118" s="313">
        <f t="shared" si="60"/>
        <v>0</v>
      </c>
      <c r="AB118" s="313">
        <f t="shared" si="61"/>
        <v>0</v>
      </c>
      <c r="AC118" s="313">
        <f t="shared" si="62"/>
        <v>0</v>
      </c>
      <c r="AE118" s="314">
        <f t="shared" si="50"/>
        <v>0</v>
      </c>
      <c r="AF118" s="314">
        <f t="shared" si="63"/>
        <v>0</v>
      </c>
      <c r="AG118" s="314">
        <f t="shared" si="64"/>
        <v>0</v>
      </c>
      <c r="AH118" s="314">
        <f t="shared" si="65"/>
        <v>0</v>
      </c>
      <c r="AI118" s="314">
        <f t="shared" si="66"/>
        <v>0</v>
      </c>
      <c r="AJ118" s="314">
        <f t="shared" si="67"/>
        <v>0</v>
      </c>
      <c r="AK118" s="314">
        <f t="shared" si="68"/>
        <v>0</v>
      </c>
      <c r="AL118" s="314">
        <f t="shared" si="69"/>
        <v>0</v>
      </c>
      <c r="AM118" s="314">
        <f t="shared" si="72"/>
        <v>0</v>
      </c>
      <c r="AN118" s="314">
        <f t="shared" si="73"/>
        <v>0</v>
      </c>
      <c r="AO118" s="314">
        <f t="shared" si="74"/>
        <v>0</v>
      </c>
      <c r="AP118" s="314">
        <f t="shared" si="75"/>
        <v>0</v>
      </c>
      <c r="AQ118" s="314">
        <f t="shared" si="76"/>
        <v>0</v>
      </c>
      <c r="AR118" s="314">
        <f t="shared" si="77"/>
        <v>0</v>
      </c>
      <c r="AS118" s="314">
        <f t="shared" si="78"/>
        <v>0</v>
      </c>
      <c r="AT118" s="314">
        <f t="shared" si="79"/>
        <v>0</v>
      </c>
    </row>
    <row r="119" spans="2:46" ht="40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309">
        <f t="shared" si="70"/>
        <v>0</v>
      </c>
      <c r="N119" s="81"/>
      <c r="O119" s="57"/>
      <c r="P119" s="312">
        <f t="shared" si="51"/>
        <v>0</v>
      </c>
      <c r="Q119" s="314">
        <f t="shared" si="52"/>
        <v>0</v>
      </c>
      <c r="S119" s="312">
        <f t="shared" si="53"/>
        <v>0</v>
      </c>
      <c r="T119" s="313">
        <f t="shared" si="71"/>
        <v>0</v>
      </c>
      <c r="U119" s="313">
        <f t="shared" si="54"/>
        <v>0</v>
      </c>
      <c r="V119" s="313">
        <f t="shared" si="55"/>
        <v>0</v>
      </c>
      <c r="W119" s="313">
        <f t="shared" si="56"/>
        <v>0</v>
      </c>
      <c r="X119" s="313">
        <f t="shared" si="57"/>
        <v>0</v>
      </c>
      <c r="Y119" s="313">
        <f t="shared" si="58"/>
        <v>0</v>
      </c>
      <c r="Z119" s="313">
        <f t="shared" si="59"/>
        <v>0</v>
      </c>
      <c r="AA119" s="313">
        <f t="shared" si="60"/>
        <v>0</v>
      </c>
      <c r="AB119" s="313">
        <f t="shared" si="61"/>
        <v>0</v>
      </c>
      <c r="AC119" s="313">
        <f t="shared" si="62"/>
        <v>0</v>
      </c>
      <c r="AE119" s="314">
        <f t="shared" si="50"/>
        <v>0</v>
      </c>
      <c r="AF119" s="314">
        <f t="shared" si="63"/>
        <v>0</v>
      </c>
      <c r="AG119" s="314">
        <f t="shared" si="64"/>
        <v>0</v>
      </c>
      <c r="AH119" s="314">
        <f t="shared" si="65"/>
        <v>0</v>
      </c>
      <c r="AI119" s="314">
        <f t="shared" si="66"/>
        <v>0</v>
      </c>
      <c r="AJ119" s="314">
        <f t="shared" si="67"/>
        <v>0</v>
      </c>
      <c r="AK119" s="314">
        <f t="shared" si="68"/>
        <v>0</v>
      </c>
      <c r="AL119" s="314">
        <f t="shared" si="69"/>
        <v>0</v>
      </c>
      <c r="AM119" s="314">
        <f t="shared" si="72"/>
        <v>0</v>
      </c>
      <c r="AN119" s="314">
        <f t="shared" si="73"/>
        <v>0</v>
      </c>
      <c r="AO119" s="314">
        <f t="shared" si="74"/>
        <v>0</v>
      </c>
      <c r="AP119" s="314">
        <f t="shared" si="75"/>
        <v>0</v>
      </c>
      <c r="AQ119" s="314">
        <f t="shared" si="76"/>
        <v>0</v>
      </c>
      <c r="AR119" s="314">
        <f t="shared" si="77"/>
        <v>0</v>
      </c>
      <c r="AS119" s="314">
        <f t="shared" si="78"/>
        <v>0</v>
      </c>
      <c r="AT119" s="314">
        <f t="shared" si="79"/>
        <v>0</v>
      </c>
    </row>
    <row r="120" spans="2:46" ht="40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309">
        <f t="shared" si="70"/>
        <v>0</v>
      </c>
      <c r="N120" s="81"/>
      <c r="O120" s="57"/>
      <c r="P120" s="312">
        <f t="shared" si="51"/>
        <v>0</v>
      </c>
      <c r="Q120" s="314">
        <f t="shared" si="52"/>
        <v>0</v>
      </c>
      <c r="S120" s="312">
        <f t="shared" si="53"/>
        <v>0</v>
      </c>
      <c r="T120" s="313">
        <f t="shared" si="71"/>
        <v>0</v>
      </c>
      <c r="U120" s="313">
        <f t="shared" si="54"/>
        <v>0</v>
      </c>
      <c r="V120" s="313">
        <f t="shared" si="55"/>
        <v>0</v>
      </c>
      <c r="W120" s="313">
        <f t="shared" si="56"/>
        <v>0</v>
      </c>
      <c r="X120" s="313">
        <f t="shared" si="57"/>
        <v>0</v>
      </c>
      <c r="Y120" s="313">
        <f t="shared" si="58"/>
        <v>0</v>
      </c>
      <c r="Z120" s="313">
        <f t="shared" si="59"/>
        <v>0</v>
      </c>
      <c r="AA120" s="313">
        <f t="shared" si="60"/>
        <v>0</v>
      </c>
      <c r="AB120" s="313">
        <f t="shared" si="61"/>
        <v>0</v>
      </c>
      <c r="AC120" s="313">
        <f t="shared" si="62"/>
        <v>0</v>
      </c>
      <c r="AE120" s="314">
        <f t="shared" si="50"/>
        <v>0</v>
      </c>
      <c r="AF120" s="314">
        <f t="shared" si="63"/>
        <v>0</v>
      </c>
      <c r="AG120" s="314">
        <f t="shared" si="64"/>
        <v>0</v>
      </c>
      <c r="AH120" s="314">
        <f t="shared" si="65"/>
        <v>0</v>
      </c>
      <c r="AI120" s="314">
        <f t="shared" si="66"/>
        <v>0</v>
      </c>
      <c r="AJ120" s="314">
        <f t="shared" si="67"/>
        <v>0</v>
      </c>
      <c r="AK120" s="314">
        <f t="shared" si="68"/>
        <v>0</v>
      </c>
      <c r="AL120" s="314">
        <f t="shared" si="69"/>
        <v>0</v>
      </c>
      <c r="AM120" s="314">
        <f t="shared" si="72"/>
        <v>0</v>
      </c>
      <c r="AN120" s="314">
        <f t="shared" si="73"/>
        <v>0</v>
      </c>
      <c r="AO120" s="314">
        <f t="shared" si="74"/>
        <v>0</v>
      </c>
      <c r="AP120" s="314">
        <f t="shared" si="75"/>
        <v>0</v>
      </c>
      <c r="AQ120" s="314">
        <f t="shared" si="76"/>
        <v>0</v>
      </c>
      <c r="AR120" s="314">
        <f t="shared" si="77"/>
        <v>0</v>
      </c>
      <c r="AS120" s="314">
        <f t="shared" si="78"/>
        <v>0</v>
      </c>
      <c r="AT120" s="314">
        <f t="shared" si="79"/>
        <v>0</v>
      </c>
    </row>
    <row r="121" spans="2:46" ht="40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309">
        <f t="shared" si="70"/>
        <v>0</v>
      </c>
      <c r="N121" s="81"/>
      <c r="O121" s="57"/>
      <c r="P121" s="312">
        <f t="shared" si="51"/>
        <v>0</v>
      </c>
      <c r="Q121" s="314">
        <f t="shared" si="52"/>
        <v>0</v>
      </c>
      <c r="S121" s="312">
        <f t="shared" si="53"/>
        <v>0</v>
      </c>
      <c r="T121" s="313">
        <f t="shared" si="71"/>
        <v>0</v>
      </c>
      <c r="U121" s="313">
        <f t="shared" si="54"/>
        <v>0</v>
      </c>
      <c r="V121" s="313">
        <f t="shared" si="55"/>
        <v>0</v>
      </c>
      <c r="W121" s="313">
        <f t="shared" si="56"/>
        <v>0</v>
      </c>
      <c r="X121" s="313">
        <f t="shared" si="57"/>
        <v>0</v>
      </c>
      <c r="Y121" s="313">
        <f t="shared" si="58"/>
        <v>0</v>
      </c>
      <c r="Z121" s="313">
        <f t="shared" si="59"/>
        <v>0</v>
      </c>
      <c r="AA121" s="313">
        <f t="shared" si="60"/>
        <v>0</v>
      </c>
      <c r="AB121" s="313">
        <f t="shared" si="61"/>
        <v>0</v>
      </c>
      <c r="AC121" s="313">
        <f t="shared" si="62"/>
        <v>0</v>
      </c>
      <c r="AE121" s="314">
        <f t="shared" si="50"/>
        <v>0</v>
      </c>
      <c r="AF121" s="314">
        <f t="shared" si="63"/>
        <v>0</v>
      </c>
      <c r="AG121" s="314">
        <f t="shared" si="64"/>
        <v>0</v>
      </c>
      <c r="AH121" s="314">
        <f t="shared" si="65"/>
        <v>0</v>
      </c>
      <c r="AI121" s="314">
        <f t="shared" si="66"/>
        <v>0</v>
      </c>
      <c r="AJ121" s="314">
        <f t="shared" si="67"/>
        <v>0</v>
      </c>
      <c r="AK121" s="314">
        <f t="shared" si="68"/>
        <v>0</v>
      </c>
      <c r="AL121" s="314">
        <f t="shared" si="69"/>
        <v>0</v>
      </c>
      <c r="AM121" s="314">
        <f t="shared" si="72"/>
        <v>0</v>
      </c>
      <c r="AN121" s="314">
        <f t="shared" si="73"/>
        <v>0</v>
      </c>
      <c r="AO121" s="314">
        <f t="shared" si="74"/>
        <v>0</v>
      </c>
      <c r="AP121" s="314">
        <f t="shared" si="75"/>
        <v>0</v>
      </c>
      <c r="AQ121" s="314">
        <f t="shared" si="76"/>
        <v>0</v>
      </c>
      <c r="AR121" s="314">
        <f t="shared" si="77"/>
        <v>0</v>
      </c>
      <c r="AS121" s="314">
        <f t="shared" si="78"/>
        <v>0</v>
      </c>
      <c r="AT121" s="314">
        <f t="shared" si="79"/>
        <v>0</v>
      </c>
    </row>
    <row r="122" spans="2:46" ht="40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309">
        <f t="shared" si="70"/>
        <v>0</v>
      </c>
      <c r="N122" s="81"/>
      <c r="O122" s="57"/>
      <c r="P122" s="312">
        <f t="shared" si="51"/>
        <v>0</v>
      </c>
      <c r="Q122" s="314">
        <f t="shared" si="52"/>
        <v>0</v>
      </c>
      <c r="S122" s="312">
        <f t="shared" si="53"/>
        <v>0</v>
      </c>
      <c r="T122" s="313">
        <f t="shared" si="71"/>
        <v>0</v>
      </c>
      <c r="U122" s="313">
        <f t="shared" si="54"/>
        <v>0</v>
      </c>
      <c r="V122" s="313">
        <f t="shared" si="55"/>
        <v>0</v>
      </c>
      <c r="W122" s="313">
        <f t="shared" si="56"/>
        <v>0</v>
      </c>
      <c r="X122" s="313">
        <f t="shared" si="57"/>
        <v>0</v>
      </c>
      <c r="Y122" s="313">
        <f t="shared" si="58"/>
        <v>0</v>
      </c>
      <c r="Z122" s="313">
        <f t="shared" si="59"/>
        <v>0</v>
      </c>
      <c r="AA122" s="313">
        <f t="shared" si="60"/>
        <v>0</v>
      </c>
      <c r="AB122" s="313">
        <f t="shared" si="61"/>
        <v>0</v>
      </c>
      <c r="AC122" s="313">
        <f t="shared" si="62"/>
        <v>0</v>
      </c>
      <c r="AE122" s="314">
        <f t="shared" si="50"/>
        <v>0</v>
      </c>
      <c r="AF122" s="314">
        <f t="shared" si="63"/>
        <v>0</v>
      </c>
      <c r="AG122" s="314">
        <f t="shared" si="64"/>
        <v>0</v>
      </c>
      <c r="AH122" s="314">
        <f t="shared" si="65"/>
        <v>0</v>
      </c>
      <c r="AI122" s="314">
        <f t="shared" si="66"/>
        <v>0</v>
      </c>
      <c r="AJ122" s="314">
        <f t="shared" si="67"/>
        <v>0</v>
      </c>
      <c r="AK122" s="314">
        <f t="shared" si="68"/>
        <v>0</v>
      </c>
      <c r="AL122" s="314">
        <f t="shared" si="69"/>
        <v>0</v>
      </c>
      <c r="AM122" s="314">
        <f t="shared" si="72"/>
        <v>0</v>
      </c>
      <c r="AN122" s="314">
        <f t="shared" si="73"/>
        <v>0</v>
      </c>
      <c r="AO122" s="314">
        <f t="shared" si="74"/>
        <v>0</v>
      </c>
      <c r="AP122" s="314">
        <f t="shared" si="75"/>
        <v>0</v>
      </c>
      <c r="AQ122" s="314">
        <f t="shared" si="76"/>
        <v>0</v>
      </c>
      <c r="AR122" s="314">
        <f t="shared" si="77"/>
        <v>0</v>
      </c>
      <c r="AS122" s="314">
        <f t="shared" si="78"/>
        <v>0</v>
      </c>
      <c r="AT122" s="314">
        <f t="shared" si="79"/>
        <v>0</v>
      </c>
    </row>
    <row r="123" spans="2:46" ht="40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309">
        <f t="shared" si="70"/>
        <v>0</v>
      </c>
      <c r="N123" s="81"/>
      <c r="O123" s="57"/>
      <c r="P123" s="312">
        <f t="shared" si="51"/>
        <v>0</v>
      </c>
      <c r="Q123" s="314">
        <f t="shared" si="52"/>
        <v>0</v>
      </c>
      <c r="S123" s="312">
        <f t="shared" si="53"/>
        <v>0</v>
      </c>
      <c r="T123" s="313">
        <f t="shared" si="71"/>
        <v>0</v>
      </c>
      <c r="U123" s="313">
        <f t="shared" si="54"/>
        <v>0</v>
      </c>
      <c r="V123" s="313">
        <f t="shared" si="55"/>
        <v>0</v>
      </c>
      <c r="W123" s="313">
        <f t="shared" si="56"/>
        <v>0</v>
      </c>
      <c r="X123" s="313">
        <f t="shared" si="57"/>
        <v>0</v>
      </c>
      <c r="Y123" s="313">
        <f t="shared" si="58"/>
        <v>0</v>
      </c>
      <c r="Z123" s="313">
        <f t="shared" si="59"/>
        <v>0</v>
      </c>
      <c r="AA123" s="313">
        <f t="shared" si="60"/>
        <v>0</v>
      </c>
      <c r="AB123" s="313">
        <f t="shared" si="61"/>
        <v>0</v>
      </c>
      <c r="AC123" s="313">
        <f t="shared" si="62"/>
        <v>0</v>
      </c>
      <c r="AE123" s="314">
        <f t="shared" si="50"/>
        <v>0</v>
      </c>
      <c r="AF123" s="314">
        <f t="shared" si="63"/>
        <v>0</v>
      </c>
      <c r="AG123" s="314">
        <f t="shared" si="64"/>
        <v>0</v>
      </c>
      <c r="AH123" s="314">
        <f t="shared" si="65"/>
        <v>0</v>
      </c>
      <c r="AI123" s="314">
        <f t="shared" si="66"/>
        <v>0</v>
      </c>
      <c r="AJ123" s="314">
        <f t="shared" si="67"/>
        <v>0</v>
      </c>
      <c r="AK123" s="314">
        <f t="shared" si="68"/>
        <v>0</v>
      </c>
      <c r="AL123" s="314">
        <f t="shared" si="69"/>
        <v>0</v>
      </c>
      <c r="AM123" s="314">
        <f t="shared" si="72"/>
        <v>0</v>
      </c>
      <c r="AN123" s="314">
        <f t="shared" si="73"/>
        <v>0</v>
      </c>
      <c r="AO123" s="314">
        <f t="shared" si="74"/>
        <v>0</v>
      </c>
      <c r="AP123" s="314">
        <f t="shared" si="75"/>
        <v>0</v>
      </c>
      <c r="AQ123" s="314">
        <f t="shared" si="76"/>
        <v>0</v>
      </c>
      <c r="AR123" s="314">
        <f t="shared" si="77"/>
        <v>0</v>
      </c>
      <c r="AS123" s="314">
        <f t="shared" si="78"/>
        <v>0</v>
      </c>
      <c r="AT123" s="314">
        <f t="shared" si="79"/>
        <v>0</v>
      </c>
    </row>
    <row r="124" spans="2:46" ht="40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309">
        <f t="shared" si="70"/>
        <v>0</v>
      </c>
      <c r="N124" s="81"/>
      <c r="O124" s="57"/>
      <c r="P124" s="312">
        <f t="shared" si="51"/>
        <v>0</v>
      </c>
      <c r="Q124" s="314">
        <f t="shared" si="52"/>
        <v>0</v>
      </c>
      <c r="S124" s="312">
        <f t="shared" si="53"/>
        <v>0</v>
      </c>
      <c r="T124" s="313">
        <f t="shared" si="71"/>
        <v>0</v>
      </c>
      <c r="U124" s="313">
        <f t="shared" si="54"/>
        <v>0</v>
      </c>
      <c r="V124" s="313">
        <f t="shared" si="55"/>
        <v>0</v>
      </c>
      <c r="W124" s="313">
        <f t="shared" si="56"/>
        <v>0</v>
      </c>
      <c r="X124" s="313">
        <f t="shared" si="57"/>
        <v>0</v>
      </c>
      <c r="Y124" s="313">
        <f t="shared" si="58"/>
        <v>0</v>
      </c>
      <c r="Z124" s="313">
        <f t="shared" si="59"/>
        <v>0</v>
      </c>
      <c r="AA124" s="313">
        <f t="shared" si="60"/>
        <v>0</v>
      </c>
      <c r="AB124" s="313">
        <f t="shared" si="61"/>
        <v>0</v>
      </c>
      <c r="AC124" s="313">
        <f t="shared" si="62"/>
        <v>0</v>
      </c>
      <c r="AE124" s="314">
        <f t="shared" si="50"/>
        <v>0</v>
      </c>
      <c r="AF124" s="314">
        <f t="shared" si="63"/>
        <v>0</v>
      </c>
      <c r="AG124" s="314">
        <f t="shared" si="64"/>
        <v>0</v>
      </c>
      <c r="AH124" s="314">
        <f t="shared" si="65"/>
        <v>0</v>
      </c>
      <c r="AI124" s="314">
        <f t="shared" si="66"/>
        <v>0</v>
      </c>
      <c r="AJ124" s="314">
        <f t="shared" si="67"/>
        <v>0</v>
      </c>
      <c r="AK124" s="314">
        <f t="shared" si="68"/>
        <v>0</v>
      </c>
      <c r="AL124" s="314">
        <f t="shared" si="69"/>
        <v>0</v>
      </c>
      <c r="AM124" s="314">
        <f t="shared" si="72"/>
        <v>0</v>
      </c>
      <c r="AN124" s="314">
        <f t="shared" si="73"/>
        <v>0</v>
      </c>
      <c r="AO124" s="314">
        <f t="shared" si="74"/>
        <v>0</v>
      </c>
      <c r="AP124" s="314">
        <f t="shared" si="75"/>
        <v>0</v>
      </c>
      <c r="AQ124" s="314">
        <f t="shared" si="76"/>
        <v>0</v>
      </c>
      <c r="AR124" s="314">
        <f t="shared" si="77"/>
        <v>0</v>
      </c>
      <c r="AS124" s="314">
        <f t="shared" si="78"/>
        <v>0</v>
      </c>
      <c r="AT124" s="314">
        <f t="shared" si="79"/>
        <v>0</v>
      </c>
    </row>
    <row r="125" spans="2:46" ht="40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309">
        <f t="shared" si="70"/>
        <v>0</v>
      </c>
      <c r="N125" s="81"/>
      <c r="O125" s="57"/>
      <c r="P125" s="312">
        <f t="shared" si="51"/>
        <v>0</v>
      </c>
      <c r="Q125" s="314">
        <f t="shared" si="52"/>
        <v>0</v>
      </c>
      <c r="S125" s="312">
        <f t="shared" si="53"/>
        <v>0</v>
      </c>
      <c r="T125" s="313">
        <f t="shared" si="71"/>
        <v>0</v>
      </c>
      <c r="U125" s="313">
        <f t="shared" si="54"/>
        <v>0</v>
      </c>
      <c r="V125" s="313">
        <f t="shared" si="55"/>
        <v>0</v>
      </c>
      <c r="W125" s="313">
        <f t="shared" si="56"/>
        <v>0</v>
      </c>
      <c r="X125" s="313">
        <f t="shared" si="57"/>
        <v>0</v>
      </c>
      <c r="Y125" s="313">
        <f t="shared" si="58"/>
        <v>0</v>
      </c>
      <c r="Z125" s="313">
        <f t="shared" si="59"/>
        <v>0</v>
      </c>
      <c r="AA125" s="313">
        <f t="shared" si="60"/>
        <v>0</v>
      </c>
      <c r="AB125" s="313">
        <f t="shared" si="61"/>
        <v>0</v>
      </c>
      <c r="AC125" s="313">
        <f t="shared" si="62"/>
        <v>0</v>
      </c>
      <c r="AE125" s="314">
        <f t="shared" si="50"/>
        <v>0</v>
      </c>
      <c r="AF125" s="314">
        <f t="shared" si="63"/>
        <v>0</v>
      </c>
      <c r="AG125" s="314">
        <f t="shared" si="64"/>
        <v>0</v>
      </c>
      <c r="AH125" s="314">
        <f t="shared" si="65"/>
        <v>0</v>
      </c>
      <c r="AI125" s="314">
        <f t="shared" si="66"/>
        <v>0</v>
      </c>
      <c r="AJ125" s="314">
        <f t="shared" si="67"/>
        <v>0</v>
      </c>
      <c r="AK125" s="314">
        <f t="shared" si="68"/>
        <v>0</v>
      </c>
      <c r="AL125" s="314">
        <f t="shared" si="69"/>
        <v>0</v>
      </c>
      <c r="AM125" s="314">
        <f t="shared" si="72"/>
        <v>0</v>
      </c>
      <c r="AN125" s="314">
        <f t="shared" si="73"/>
        <v>0</v>
      </c>
      <c r="AO125" s="314">
        <f t="shared" si="74"/>
        <v>0</v>
      </c>
      <c r="AP125" s="314">
        <f t="shared" si="75"/>
        <v>0</v>
      </c>
      <c r="AQ125" s="314">
        <f t="shared" si="76"/>
        <v>0</v>
      </c>
      <c r="AR125" s="314">
        <f t="shared" si="77"/>
        <v>0</v>
      </c>
      <c r="AS125" s="314">
        <f t="shared" si="78"/>
        <v>0</v>
      </c>
      <c r="AT125" s="314">
        <f t="shared" si="79"/>
        <v>0</v>
      </c>
    </row>
    <row r="126" spans="2:46" ht="40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309">
        <f t="shared" si="70"/>
        <v>0</v>
      </c>
      <c r="N126" s="81"/>
      <c r="O126" s="57"/>
      <c r="P126" s="312">
        <f t="shared" si="51"/>
        <v>0</v>
      </c>
      <c r="Q126" s="314">
        <f t="shared" si="52"/>
        <v>0</v>
      </c>
      <c r="S126" s="312">
        <f t="shared" si="53"/>
        <v>0</v>
      </c>
      <c r="T126" s="313">
        <f t="shared" si="71"/>
        <v>0</v>
      </c>
      <c r="U126" s="313">
        <f t="shared" si="54"/>
        <v>0</v>
      </c>
      <c r="V126" s="313">
        <f t="shared" si="55"/>
        <v>0</v>
      </c>
      <c r="W126" s="313">
        <f t="shared" si="56"/>
        <v>0</v>
      </c>
      <c r="X126" s="313">
        <f t="shared" si="57"/>
        <v>0</v>
      </c>
      <c r="Y126" s="313">
        <f t="shared" si="58"/>
        <v>0</v>
      </c>
      <c r="Z126" s="313">
        <f t="shared" si="59"/>
        <v>0</v>
      </c>
      <c r="AA126" s="313">
        <f t="shared" si="60"/>
        <v>0</v>
      </c>
      <c r="AB126" s="313">
        <f t="shared" si="61"/>
        <v>0</v>
      </c>
      <c r="AC126" s="313">
        <f t="shared" si="62"/>
        <v>0</v>
      </c>
      <c r="AE126" s="314">
        <f t="shared" si="50"/>
        <v>0</v>
      </c>
      <c r="AF126" s="314">
        <f t="shared" si="63"/>
        <v>0</v>
      </c>
      <c r="AG126" s="314">
        <f t="shared" si="64"/>
        <v>0</v>
      </c>
      <c r="AH126" s="314">
        <f t="shared" si="65"/>
        <v>0</v>
      </c>
      <c r="AI126" s="314">
        <f t="shared" si="66"/>
        <v>0</v>
      </c>
      <c r="AJ126" s="314">
        <f t="shared" si="67"/>
        <v>0</v>
      </c>
      <c r="AK126" s="314">
        <f t="shared" si="68"/>
        <v>0</v>
      </c>
      <c r="AL126" s="314">
        <f t="shared" si="69"/>
        <v>0</v>
      </c>
      <c r="AM126" s="314">
        <f t="shared" si="72"/>
        <v>0</v>
      </c>
      <c r="AN126" s="314">
        <f t="shared" si="73"/>
        <v>0</v>
      </c>
      <c r="AO126" s="314">
        <f t="shared" si="74"/>
        <v>0</v>
      </c>
      <c r="AP126" s="314">
        <f t="shared" si="75"/>
        <v>0</v>
      </c>
      <c r="AQ126" s="314">
        <f t="shared" si="76"/>
        <v>0</v>
      </c>
      <c r="AR126" s="314">
        <f t="shared" si="77"/>
        <v>0</v>
      </c>
      <c r="AS126" s="314">
        <f t="shared" si="78"/>
        <v>0</v>
      </c>
      <c r="AT126" s="314">
        <f t="shared" si="79"/>
        <v>0</v>
      </c>
    </row>
    <row r="127" spans="2:46" ht="40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309">
        <f t="shared" si="70"/>
        <v>0</v>
      </c>
      <c r="N127" s="81"/>
      <c r="O127" s="57"/>
      <c r="P127" s="312">
        <f t="shared" si="51"/>
        <v>0</v>
      </c>
      <c r="Q127" s="314">
        <f t="shared" si="52"/>
        <v>0</v>
      </c>
      <c r="S127" s="312">
        <f t="shared" si="53"/>
        <v>0</v>
      </c>
      <c r="T127" s="313">
        <f t="shared" si="71"/>
        <v>0</v>
      </c>
      <c r="U127" s="313">
        <f t="shared" si="54"/>
        <v>0</v>
      </c>
      <c r="V127" s="313">
        <f t="shared" si="55"/>
        <v>0</v>
      </c>
      <c r="W127" s="313">
        <f t="shared" si="56"/>
        <v>0</v>
      </c>
      <c r="X127" s="313">
        <f t="shared" si="57"/>
        <v>0</v>
      </c>
      <c r="Y127" s="313">
        <f t="shared" si="58"/>
        <v>0</v>
      </c>
      <c r="Z127" s="313">
        <f t="shared" si="59"/>
        <v>0</v>
      </c>
      <c r="AA127" s="313">
        <f t="shared" si="60"/>
        <v>0</v>
      </c>
      <c r="AB127" s="313">
        <f t="shared" si="61"/>
        <v>0</v>
      </c>
      <c r="AC127" s="313">
        <f t="shared" si="62"/>
        <v>0</v>
      </c>
      <c r="AE127" s="314">
        <f t="shared" si="50"/>
        <v>0</v>
      </c>
      <c r="AF127" s="314">
        <f t="shared" si="63"/>
        <v>0</v>
      </c>
      <c r="AG127" s="314">
        <f t="shared" si="64"/>
        <v>0</v>
      </c>
      <c r="AH127" s="314">
        <f t="shared" si="65"/>
        <v>0</v>
      </c>
      <c r="AI127" s="314">
        <f t="shared" si="66"/>
        <v>0</v>
      </c>
      <c r="AJ127" s="314">
        <f t="shared" si="67"/>
        <v>0</v>
      </c>
      <c r="AK127" s="314">
        <f t="shared" si="68"/>
        <v>0</v>
      </c>
      <c r="AL127" s="314">
        <f t="shared" si="69"/>
        <v>0</v>
      </c>
      <c r="AM127" s="314">
        <f t="shared" si="72"/>
        <v>0</v>
      </c>
      <c r="AN127" s="314">
        <f t="shared" si="73"/>
        <v>0</v>
      </c>
      <c r="AO127" s="314">
        <f t="shared" si="74"/>
        <v>0</v>
      </c>
      <c r="AP127" s="314">
        <f t="shared" si="75"/>
        <v>0</v>
      </c>
      <c r="AQ127" s="314">
        <f t="shared" si="76"/>
        <v>0</v>
      </c>
      <c r="AR127" s="314">
        <f t="shared" si="77"/>
        <v>0</v>
      </c>
      <c r="AS127" s="314">
        <f t="shared" si="78"/>
        <v>0</v>
      </c>
      <c r="AT127" s="314">
        <f t="shared" si="79"/>
        <v>0</v>
      </c>
    </row>
    <row r="128" spans="2:46" ht="40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309">
        <f t="shared" si="70"/>
        <v>0</v>
      </c>
      <c r="N128" s="81"/>
      <c r="O128" s="57"/>
      <c r="P128" s="312">
        <f t="shared" si="51"/>
        <v>0</v>
      </c>
      <c r="Q128" s="314">
        <f t="shared" si="52"/>
        <v>0</v>
      </c>
      <c r="S128" s="312">
        <f t="shared" si="53"/>
        <v>0</v>
      </c>
      <c r="T128" s="313">
        <f t="shared" si="71"/>
        <v>0</v>
      </c>
      <c r="U128" s="313">
        <f t="shared" si="54"/>
        <v>0</v>
      </c>
      <c r="V128" s="313">
        <f t="shared" si="55"/>
        <v>0</v>
      </c>
      <c r="W128" s="313">
        <f t="shared" si="56"/>
        <v>0</v>
      </c>
      <c r="X128" s="313">
        <f t="shared" si="57"/>
        <v>0</v>
      </c>
      <c r="Y128" s="313">
        <f t="shared" si="58"/>
        <v>0</v>
      </c>
      <c r="Z128" s="313">
        <f t="shared" si="59"/>
        <v>0</v>
      </c>
      <c r="AA128" s="313">
        <f t="shared" si="60"/>
        <v>0</v>
      </c>
      <c r="AB128" s="313">
        <f t="shared" si="61"/>
        <v>0</v>
      </c>
      <c r="AC128" s="313">
        <f t="shared" si="62"/>
        <v>0</v>
      </c>
      <c r="AE128" s="314">
        <f t="shared" si="50"/>
        <v>0</v>
      </c>
      <c r="AF128" s="314">
        <f t="shared" si="63"/>
        <v>0</v>
      </c>
      <c r="AG128" s="314">
        <f t="shared" si="64"/>
        <v>0</v>
      </c>
      <c r="AH128" s="314">
        <f t="shared" si="65"/>
        <v>0</v>
      </c>
      <c r="AI128" s="314">
        <f t="shared" si="66"/>
        <v>0</v>
      </c>
      <c r="AJ128" s="314">
        <f t="shared" si="67"/>
        <v>0</v>
      </c>
      <c r="AK128" s="314">
        <f t="shared" si="68"/>
        <v>0</v>
      </c>
      <c r="AL128" s="314">
        <f t="shared" si="69"/>
        <v>0</v>
      </c>
      <c r="AM128" s="314">
        <f t="shared" si="72"/>
        <v>0</v>
      </c>
      <c r="AN128" s="314">
        <f t="shared" si="73"/>
        <v>0</v>
      </c>
      <c r="AO128" s="314">
        <f t="shared" si="74"/>
        <v>0</v>
      </c>
      <c r="AP128" s="314">
        <f t="shared" si="75"/>
        <v>0</v>
      </c>
      <c r="AQ128" s="314">
        <f t="shared" si="76"/>
        <v>0</v>
      </c>
      <c r="AR128" s="314">
        <f t="shared" si="77"/>
        <v>0</v>
      </c>
      <c r="AS128" s="314">
        <f t="shared" si="78"/>
        <v>0</v>
      </c>
      <c r="AT128" s="314">
        <f t="shared" si="79"/>
        <v>0</v>
      </c>
    </row>
    <row r="129" spans="2:46" ht="40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309">
        <f t="shared" si="70"/>
        <v>0</v>
      </c>
      <c r="N129" s="81"/>
      <c r="O129" s="57"/>
      <c r="P129" s="312">
        <f t="shared" si="51"/>
        <v>0</v>
      </c>
      <c r="Q129" s="314">
        <f t="shared" si="52"/>
        <v>0</v>
      </c>
      <c r="S129" s="312">
        <f t="shared" si="53"/>
        <v>0</v>
      </c>
      <c r="T129" s="313">
        <f t="shared" si="71"/>
        <v>0</v>
      </c>
      <c r="U129" s="313">
        <f t="shared" si="54"/>
        <v>0</v>
      </c>
      <c r="V129" s="313">
        <f t="shared" si="55"/>
        <v>0</v>
      </c>
      <c r="W129" s="313">
        <f t="shared" si="56"/>
        <v>0</v>
      </c>
      <c r="X129" s="313">
        <f t="shared" si="57"/>
        <v>0</v>
      </c>
      <c r="Y129" s="313">
        <f t="shared" si="58"/>
        <v>0</v>
      </c>
      <c r="Z129" s="313">
        <f t="shared" si="59"/>
        <v>0</v>
      </c>
      <c r="AA129" s="313">
        <f t="shared" si="60"/>
        <v>0</v>
      </c>
      <c r="AB129" s="313">
        <f t="shared" si="61"/>
        <v>0</v>
      </c>
      <c r="AC129" s="313">
        <f t="shared" si="62"/>
        <v>0</v>
      </c>
      <c r="AE129" s="314">
        <f t="shared" si="50"/>
        <v>0</v>
      </c>
      <c r="AF129" s="314">
        <f t="shared" si="63"/>
        <v>0</v>
      </c>
      <c r="AG129" s="314">
        <f t="shared" si="64"/>
        <v>0</v>
      </c>
      <c r="AH129" s="314">
        <f t="shared" si="65"/>
        <v>0</v>
      </c>
      <c r="AI129" s="314">
        <f t="shared" si="66"/>
        <v>0</v>
      </c>
      <c r="AJ129" s="314">
        <f t="shared" si="67"/>
        <v>0</v>
      </c>
      <c r="AK129" s="314">
        <f t="shared" si="68"/>
        <v>0</v>
      </c>
      <c r="AL129" s="314">
        <f t="shared" si="69"/>
        <v>0</v>
      </c>
      <c r="AM129" s="314">
        <f t="shared" si="72"/>
        <v>0</v>
      </c>
      <c r="AN129" s="314">
        <f t="shared" si="73"/>
        <v>0</v>
      </c>
      <c r="AO129" s="314">
        <f t="shared" si="74"/>
        <v>0</v>
      </c>
      <c r="AP129" s="314">
        <f t="shared" si="75"/>
        <v>0</v>
      </c>
      <c r="AQ129" s="314">
        <f t="shared" si="76"/>
        <v>0</v>
      </c>
      <c r="AR129" s="314">
        <f t="shared" si="77"/>
        <v>0</v>
      </c>
      <c r="AS129" s="314">
        <f t="shared" si="78"/>
        <v>0</v>
      </c>
      <c r="AT129" s="314">
        <f t="shared" si="79"/>
        <v>0</v>
      </c>
    </row>
    <row r="130" spans="2:46" ht="40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309">
        <f t="shared" si="70"/>
        <v>0</v>
      </c>
      <c r="N130" s="81"/>
      <c r="O130" s="57"/>
      <c r="P130" s="312">
        <f t="shared" si="51"/>
        <v>0</v>
      </c>
      <c r="Q130" s="314">
        <f t="shared" si="52"/>
        <v>0</v>
      </c>
      <c r="S130" s="312">
        <f t="shared" si="53"/>
        <v>0</v>
      </c>
      <c r="T130" s="313">
        <f t="shared" si="71"/>
        <v>0</v>
      </c>
      <c r="U130" s="313">
        <f t="shared" si="54"/>
        <v>0</v>
      </c>
      <c r="V130" s="313">
        <f t="shared" si="55"/>
        <v>0</v>
      </c>
      <c r="W130" s="313">
        <f t="shared" si="56"/>
        <v>0</v>
      </c>
      <c r="X130" s="313">
        <f t="shared" si="57"/>
        <v>0</v>
      </c>
      <c r="Y130" s="313">
        <f t="shared" si="58"/>
        <v>0</v>
      </c>
      <c r="Z130" s="313">
        <f t="shared" si="59"/>
        <v>0</v>
      </c>
      <c r="AA130" s="313">
        <f t="shared" si="60"/>
        <v>0</v>
      </c>
      <c r="AB130" s="313">
        <f t="shared" si="61"/>
        <v>0</v>
      </c>
      <c r="AC130" s="313">
        <f t="shared" si="62"/>
        <v>0</v>
      </c>
      <c r="AE130" s="314">
        <f t="shared" si="50"/>
        <v>0</v>
      </c>
      <c r="AF130" s="314">
        <f t="shared" si="63"/>
        <v>0</v>
      </c>
      <c r="AG130" s="314">
        <f t="shared" si="64"/>
        <v>0</v>
      </c>
      <c r="AH130" s="314">
        <f t="shared" si="65"/>
        <v>0</v>
      </c>
      <c r="AI130" s="314">
        <f t="shared" si="66"/>
        <v>0</v>
      </c>
      <c r="AJ130" s="314">
        <f t="shared" si="67"/>
        <v>0</v>
      </c>
      <c r="AK130" s="314">
        <f t="shared" si="68"/>
        <v>0</v>
      </c>
      <c r="AL130" s="314">
        <f t="shared" si="69"/>
        <v>0</v>
      </c>
      <c r="AM130" s="314">
        <f t="shared" si="72"/>
        <v>0</v>
      </c>
      <c r="AN130" s="314">
        <f t="shared" si="73"/>
        <v>0</v>
      </c>
      <c r="AO130" s="314">
        <f t="shared" si="74"/>
        <v>0</v>
      </c>
      <c r="AP130" s="314">
        <f t="shared" si="75"/>
        <v>0</v>
      </c>
      <c r="AQ130" s="314">
        <f t="shared" si="76"/>
        <v>0</v>
      </c>
      <c r="AR130" s="314">
        <f t="shared" si="77"/>
        <v>0</v>
      </c>
      <c r="AS130" s="314">
        <f t="shared" si="78"/>
        <v>0</v>
      </c>
      <c r="AT130" s="314">
        <f t="shared" si="79"/>
        <v>0</v>
      </c>
    </row>
    <row r="131" spans="2:46" ht="40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309">
        <f t="shared" si="70"/>
        <v>0</v>
      </c>
      <c r="N131" s="81"/>
      <c r="O131" s="57"/>
      <c r="P131" s="312">
        <f t="shared" si="51"/>
        <v>0</v>
      </c>
      <c r="Q131" s="314">
        <f t="shared" si="52"/>
        <v>0</v>
      </c>
      <c r="S131" s="312">
        <f t="shared" si="53"/>
        <v>0</v>
      </c>
      <c r="T131" s="313">
        <f t="shared" si="71"/>
        <v>0</v>
      </c>
      <c r="U131" s="313">
        <f t="shared" si="54"/>
        <v>0</v>
      </c>
      <c r="V131" s="313">
        <f t="shared" si="55"/>
        <v>0</v>
      </c>
      <c r="W131" s="313">
        <f t="shared" si="56"/>
        <v>0</v>
      </c>
      <c r="X131" s="313">
        <f t="shared" si="57"/>
        <v>0</v>
      </c>
      <c r="Y131" s="313">
        <f t="shared" si="58"/>
        <v>0</v>
      </c>
      <c r="Z131" s="313">
        <f t="shared" si="59"/>
        <v>0</v>
      </c>
      <c r="AA131" s="313">
        <f t="shared" si="60"/>
        <v>0</v>
      </c>
      <c r="AB131" s="313">
        <f t="shared" si="61"/>
        <v>0</v>
      </c>
      <c r="AC131" s="313">
        <f t="shared" si="62"/>
        <v>0</v>
      </c>
      <c r="AE131" s="314">
        <f t="shared" si="50"/>
        <v>0</v>
      </c>
      <c r="AF131" s="314">
        <f t="shared" si="63"/>
        <v>0</v>
      </c>
      <c r="AG131" s="314">
        <f t="shared" si="64"/>
        <v>0</v>
      </c>
      <c r="AH131" s="314">
        <f t="shared" si="65"/>
        <v>0</v>
      </c>
      <c r="AI131" s="314">
        <f t="shared" si="66"/>
        <v>0</v>
      </c>
      <c r="AJ131" s="314">
        <f t="shared" si="67"/>
        <v>0</v>
      </c>
      <c r="AK131" s="314">
        <f t="shared" si="68"/>
        <v>0</v>
      </c>
      <c r="AL131" s="314">
        <f t="shared" si="69"/>
        <v>0</v>
      </c>
      <c r="AM131" s="314">
        <f t="shared" si="72"/>
        <v>0</v>
      </c>
      <c r="AN131" s="314">
        <f t="shared" si="73"/>
        <v>0</v>
      </c>
      <c r="AO131" s="314">
        <f t="shared" si="74"/>
        <v>0</v>
      </c>
      <c r="AP131" s="314">
        <f t="shared" si="75"/>
        <v>0</v>
      </c>
      <c r="AQ131" s="314">
        <f t="shared" si="76"/>
        <v>0</v>
      </c>
      <c r="AR131" s="314">
        <f t="shared" si="77"/>
        <v>0</v>
      </c>
      <c r="AS131" s="314">
        <f t="shared" si="78"/>
        <v>0</v>
      </c>
      <c r="AT131" s="314">
        <f t="shared" si="79"/>
        <v>0</v>
      </c>
    </row>
    <row r="132" spans="2:46" ht="40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309">
        <f t="shared" si="70"/>
        <v>0</v>
      </c>
      <c r="N132" s="81"/>
      <c r="O132" s="57"/>
      <c r="P132" s="312">
        <f t="shared" si="51"/>
        <v>0</v>
      </c>
      <c r="Q132" s="314">
        <f t="shared" si="52"/>
        <v>0</v>
      </c>
      <c r="S132" s="312">
        <f t="shared" si="53"/>
        <v>0</v>
      </c>
      <c r="T132" s="313">
        <f t="shared" si="71"/>
        <v>0</v>
      </c>
      <c r="U132" s="313">
        <f t="shared" si="54"/>
        <v>0</v>
      </c>
      <c r="V132" s="313">
        <f t="shared" si="55"/>
        <v>0</v>
      </c>
      <c r="W132" s="313">
        <f t="shared" si="56"/>
        <v>0</v>
      </c>
      <c r="X132" s="313">
        <f t="shared" si="57"/>
        <v>0</v>
      </c>
      <c r="Y132" s="313">
        <f t="shared" si="58"/>
        <v>0</v>
      </c>
      <c r="Z132" s="313">
        <f t="shared" si="59"/>
        <v>0</v>
      </c>
      <c r="AA132" s="313">
        <f t="shared" si="60"/>
        <v>0</v>
      </c>
      <c r="AB132" s="313">
        <f t="shared" si="61"/>
        <v>0</v>
      </c>
      <c r="AC132" s="313">
        <f t="shared" si="62"/>
        <v>0</v>
      </c>
      <c r="AE132" s="314">
        <f t="shared" si="50"/>
        <v>0</v>
      </c>
      <c r="AF132" s="314">
        <f t="shared" si="63"/>
        <v>0</v>
      </c>
      <c r="AG132" s="314">
        <f t="shared" si="64"/>
        <v>0</v>
      </c>
      <c r="AH132" s="314">
        <f t="shared" si="65"/>
        <v>0</v>
      </c>
      <c r="AI132" s="314">
        <f t="shared" si="66"/>
        <v>0</v>
      </c>
      <c r="AJ132" s="314">
        <f t="shared" si="67"/>
        <v>0</v>
      </c>
      <c r="AK132" s="314">
        <f t="shared" si="68"/>
        <v>0</v>
      </c>
      <c r="AL132" s="314">
        <f t="shared" si="69"/>
        <v>0</v>
      </c>
      <c r="AM132" s="314">
        <f t="shared" si="72"/>
        <v>0</v>
      </c>
      <c r="AN132" s="314">
        <f t="shared" si="73"/>
        <v>0</v>
      </c>
      <c r="AO132" s="314">
        <f t="shared" si="74"/>
        <v>0</v>
      </c>
      <c r="AP132" s="314">
        <f t="shared" si="75"/>
        <v>0</v>
      </c>
      <c r="AQ132" s="314">
        <f t="shared" si="76"/>
        <v>0</v>
      </c>
      <c r="AR132" s="314">
        <f t="shared" si="77"/>
        <v>0</v>
      </c>
      <c r="AS132" s="314">
        <f t="shared" si="78"/>
        <v>0</v>
      </c>
      <c r="AT132" s="314">
        <f t="shared" si="79"/>
        <v>0</v>
      </c>
    </row>
    <row r="133" spans="2:46" ht="40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309">
        <f t="shared" si="70"/>
        <v>0</v>
      </c>
      <c r="N133" s="81"/>
      <c r="O133" s="57"/>
      <c r="P133" s="312">
        <f t="shared" si="51"/>
        <v>0</v>
      </c>
      <c r="Q133" s="314">
        <f t="shared" si="52"/>
        <v>0</v>
      </c>
      <c r="S133" s="312">
        <f t="shared" si="53"/>
        <v>0</v>
      </c>
      <c r="T133" s="313">
        <f t="shared" si="71"/>
        <v>0</v>
      </c>
      <c r="U133" s="313">
        <f t="shared" si="54"/>
        <v>0</v>
      </c>
      <c r="V133" s="313">
        <f t="shared" si="55"/>
        <v>0</v>
      </c>
      <c r="W133" s="313">
        <f t="shared" si="56"/>
        <v>0</v>
      </c>
      <c r="X133" s="313">
        <f t="shared" si="57"/>
        <v>0</v>
      </c>
      <c r="Y133" s="313">
        <f t="shared" si="58"/>
        <v>0</v>
      </c>
      <c r="Z133" s="313">
        <f t="shared" si="59"/>
        <v>0</v>
      </c>
      <c r="AA133" s="313">
        <f t="shared" si="60"/>
        <v>0</v>
      </c>
      <c r="AB133" s="313">
        <f t="shared" si="61"/>
        <v>0</v>
      </c>
      <c r="AC133" s="313">
        <f t="shared" si="62"/>
        <v>0</v>
      </c>
      <c r="AE133" s="314">
        <f t="shared" si="50"/>
        <v>0</v>
      </c>
      <c r="AF133" s="314">
        <f t="shared" si="63"/>
        <v>0</v>
      </c>
      <c r="AG133" s="314">
        <f t="shared" si="64"/>
        <v>0</v>
      </c>
      <c r="AH133" s="314">
        <f t="shared" si="65"/>
        <v>0</v>
      </c>
      <c r="AI133" s="314">
        <f t="shared" si="66"/>
        <v>0</v>
      </c>
      <c r="AJ133" s="314">
        <f t="shared" si="67"/>
        <v>0</v>
      </c>
      <c r="AK133" s="314">
        <f t="shared" si="68"/>
        <v>0</v>
      </c>
      <c r="AL133" s="314">
        <f t="shared" si="69"/>
        <v>0</v>
      </c>
      <c r="AM133" s="314">
        <f t="shared" si="72"/>
        <v>0</v>
      </c>
      <c r="AN133" s="314">
        <f t="shared" si="73"/>
        <v>0</v>
      </c>
      <c r="AO133" s="314">
        <f t="shared" si="74"/>
        <v>0</v>
      </c>
      <c r="AP133" s="314">
        <f t="shared" si="75"/>
        <v>0</v>
      </c>
      <c r="AQ133" s="314">
        <f t="shared" si="76"/>
        <v>0</v>
      </c>
      <c r="AR133" s="314">
        <f t="shared" si="77"/>
        <v>0</v>
      </c>
      <c r="AS133" s="314">
        <f t="shared" si="78"/>
        <v>0</v>
      </c>
      <c r="AT133" s="314">
        <f t="shared" si="79"/>
        <v>0</v>
      </c>
    </row>
    <row r="134" spans="2:46" ht="40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309">
        <f t="shared" si="70"/>
        <v>0</v>
      </c>
      <c r="N134" s="81"/>
      <c r="O134" s="57"/>
      <c r="P134" s="312">
        <f t="shared" si="51"/>
        <v>0</v>
      </c>
      <c r="Q134" s="314">
        <f t="shared" si="52"/>
        <v>0</v>
      </c>
      <c r="S134" s="312">
        <f t="shared" si="53"/>
        <v>0</v>
      </c>
      <c r="T134" s="313">
        <f t="shared" si="71"/>
        <v>0</v>
      </c>
      <c r="U134" s="313">
        <f t="shared" si="54"/>
        <v>0</v>
      </c>
      <c r="V134" s="313">
        <f t="shared" si="55"/>
        <v>0</v>
      </c>
      <c r="W134" s="313">
        <f t="shared" si="56"/>
        <v>0</v>
      </c>
      <c r="X134" s="313">
        <f t="shared" si="57"/>
        <v>0</v>
      </c>
      <c r="Y134" s="313">
        <f t="shared" si="58"/>
        <v>0</v>
      </c>
      <c r="Z134" s="313">
        <f t="shared" si="59"/>
        <v>0</v>
      </c>
      <c r="AA134" s="313">
        <f t="shared" si="60"/>
        <v>0</v>
      </c>
      <c r="AB134" s="313">
        <f t="shared" si="61"/>
        <v>0</v>
      </c>
      <c r="AC134" s="313">
        <f t="shared" si="62"/>
        <v>0</v>
      </c>
      <c r="AE134" s="314">
        <f t="shared" si="50"/>
        <v>0</v>
      </c>
      <c r="AF134" s="314">
        <f t="shared" si="63"/>
        <v>0</v>
      </c>
      <c r="AG134" s="314">
        <f t="shared" si="64"/>
        <v>0</v>
      </c>
      <c r="AH134" s="314">
        <f t="shared" si="65"/>
        <v>0</v>
      </c>
      <c r="AI134" s="314">
        <f t="shared" si="66"/>
        <v>0</v>
      </c>
      <c r="AJ134" s="314">
        <f t="shared" si="67"/>
        <v>0</v>
      </c>
      <c r="AK134" s="314">
        <f t="shared" si="68"/>
        <v>0</v>
      </c>
      <c r="AL134" s="314">
        <f t="shared" si="69"/>
        <v>0</v>
      </c>
      <c r="AM134" s="314">
        <f t="shared" si="72"/>
        <v>0</v>
      </c>
      <c r="AN134" s="314">
        <f t="shared" si="73"/>
        <v>0</v>
      </c>
      <c r="AO134" s="314">
        <f t="shared" si="74"/>
        <v>0</v>
      </c>
      <c r="AP134" s="314">
        <f t="shared" si="75"/>
        <v>0</v>
      </c>
      <c r="AQ134" s="314">
        <f t="shared" si="76"/>
        <v>0</v>
      </c>
      <c r="AR134" s="314">
        <f t="shared" si="77"/>
        <v>0</v>
      </c>
      <c r="AS134" s="314">
        <f t="shared" si="78"/>
        <v>0</v>
      </c>
      <c r="AT134" s="314">
        <f t="shared" si="79"/>
        <v>0</v>
      </c>
    </row>
    <row r="135" spans="2:46" ht="40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309">
        <f t="shared" si="70"/>
        <v>0</v>
      </c>
      <c r="N135" s="81"/>
      <c r="O135" s="57"/>
      <c r="P135" s="312">
        <f t="shared" si="51"/>
        <v>0</v>
      </c>
      <c r="Q135" s="314">
        <f t="shared" si="52"/>
        <v>0</v>
      </c>
      <c r="S135" s="312">
        <f t="shared" si="53"/>
        <v>0</v>
      </c>
      <c r="T135" s="313">
        <f t="shared" si="71"/>
        <v>0</v>
      </c>
      <c r="U135" s="313">
        <f t="shared" si="54"/>
        <v>0</v>
      </c>
      <c r="V135" s="313">
        <f t="shared" si="55"/>
        <v>0</v>
      </c>
      <c r="W135" s="313">
        <f t="shared" si="56"/>
        <v>0</v>
      </c>
      <c r="X135" s="313">
        <f t="shared" si="57"/>
        <v>0</v>
      </c>
      <c r="Y135" s="313">
        <f t="shared" si="58"/>
        <v>0</v>
      </c>
      <c r="Z135" s="313">
        <f t="shared" si="59"/>
        <v>0</v>
      </c>
      <c r="AA135" s="313">
        <f t="shared" si="60"/>
        <v>0</v>
      </c>
      <c r="AB135" s="313">
        <f t="shared" si="61"/>
        <v>0</v>
      </c>
      <c r="AC135" s="313">
        <f t="shared" si="62"/>
        <v>0</v>
      </c>
      <c r="AE135" s="314">
        <f t="shared" si="50"/>
        <v>0</v>
      </c>
      <c r="AF135" s="314">
        <f t="shared" si="63"/>
        <v>0</v>
      </c>
      <c r="AG135" s="314">
        <f t="shared" si="64"/>
        <v>0</v>
      </c>
      <c r="AH135" s="314">
        <f t="shared" si="65"/>
        <v>0</v>
      </c>
      <c r="AI135" s="314">
        <f t="shared" si="66"/>
        <v>0</v>
      </c>
      <c r="AJ135" s="314">
        <f t="shared" si="67"/>
        <v>0</v>
      </c>
      <c r="AK135" s="314">
        <f t="shared" si="68"/>
        <v>0</v>
      </c>
      <c r="AL135" s="314">
        <f t="shared" si="69"/>
        <v>0</v>
      </c>
      <c r="AM135" s="314">
        <f t="shared" si="72"/>
        <v>0</v>
      </c>
      <c r="AN135" s="314">
        <f t="shared" si="73"/>
        <v>0</v>
      </c>
      <c r="AO135" s="314">
        <f t="shared" si="74"/>
        <v>0</v>
      </c>
      <c r="AP135" s="314">
        <f t="shared" si="75"/>
        <v>0</v>
      </c>
      <c r="AQ135" s="314">
        <f t="shared" si="76"/>
        <v>0</v>
      </c>
      <c r="AR135" s="314">
        <f t="shared" si="77"/>
        <v>0</v>
      </c>
      <c r="AS135" s="314">
        <f t="shared" si="78"/>
        <v>0</v>
      </c>
      <c r="AT135" s="314">
        <f t="shared" si="79"/>
        <v>0</v>
      </c>
    </row>
    <row r="136" spans="2:46" ht="40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309">
        <f t="shared" si="70"/>
        <v>0</v>
      </c>
      <c r="N136" s="81"/>
      <c r="O136" s="57"/>
      <c r="P136" s="312">
        <f t="shared" si="51"/>
        <v>0</v>
      </c>
      <c r="Q136" s="314">
        <f t="shared" si="52"/>
        <v>0</v>
      </c>
      <c r="S136" s="312">
        <f t="shared" si="53"/>
        <v>0</v>
      </c>
      <c r="T136" s="313">
        <f t="shared" si="71"/>
        <v>0</v>
      </c>
      <c r="U136" s="313">
        <f t="shared" si="54"/>
        <v>0</v>
      </c>
      <c r="V136" s="313">
        <f t="shared" si="55"/>
        <v>0</v>
      </c>
      <c r="W136" s="313">
        <f t="shared" si="56"/>
        <v>0</v>
      </c>
      <c r="X136" s="313">
        <f t="shared" si="57"/>
        <v>0</v>
      </c>
      <c r="Y136" s="313">
        <f t="shared" si="58"/>
        <v>0</v>
      </c>
      <c r="Z136" s="313">
        <f t="shared" si="59"/>
        <v>0</v>
      </c>
      <c r="AA136" s="313">
        <f t="shared" si="60"/>
        <v>0</v>
      </c>
      <c r="AB136" s="313">
        <f t="shared" si="61"/>
        <v>0</v>
      </c>
      <c r="AC136" s="313">
        <f t="shared" si="62"/>
        <v>0</v>
      </c>
      <c r="AE136" s="314">
        <f t="shared" si="50"/>
        <v>0</v>
      </c>
      <c r="AF136" s="314">
        <f t="shared" si="63"/>
        <v>0</v>
      </c>
      <c r="AG136" s="314">
        <f t="shared" si="64"/>
        <v>0</v>
      </c>
      <c r="AH136" s="314">
        <f t="shared" si="65"/>
        <v>0</v>
      </c>
      <c r="AI136" s="314">
        <f t="shared" si="66"/>
        <v>0</v>
      </c>
      <c r="AJ136" s="314">
        <f t="shared" si="67"/>
        <v>0</v>
      </c>
      <c r="AK136" s="314">
        <f t="shared" si="68"/>
        <v>0</v>
      </c>
      <c r="AL136" s="314">
        <f t="shared" si="69"/>
        <v>0</v>
      </c>
      <c r="AM136" s="314">
        <f t="shared" si="72"/>
        <v>0</v>
      </c>
      <c r="AN136" s="314">
        <f t="shared" si="73"/>
        <v>0</v>
      </c>
      <c r="AO136" s="314">
        <f t="shared" si="74"/>
        <v>0</v>
      </c>
      <c r="AP136" s="314">
        <f t="shared" si="75"/>
        <v>0</v>
      </c>
      <c r="AQ136" s="314">
        <f t="shared" si="76"/>
        <v>0</v>
      </c>
      <c r="AR136" s="314">
        <f t="shared" si="77"/>
        <v>0</v>
      </c>
      <c r="AS136" s="314">
        <f t="shared" si="78"/>
        <v>0</v>
      </c>
      <c r="AT136" s="314">
        <f t="shared" si="79"/>
        <v>0</v>
      </c>
    </row>
    <row r="137" spans="2:46" ht="40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309">
        <f t="shared" si="70"/>
        <v>0</v>
      </c>
      <c r="N137" s="81"/>
      <c r="O137" s="57"/>
      <c r="P137" s="312">
        <f t="shared" si="51"/>
        <v>0</v>
      </c>
      <c r="Q137" s="314">
        <f t="shared" si="52"/>
        <v>0</v>
      </c>
      <c r="S137" s="312">
        <f t="shared" si="53"/>
        <v>0</v>
      </c>
      <c r="T137" s="313">
        <f t="shared" si="71"/>
        <v>0</v>
      </c>
      <c r="U137" s="313">
        <f t="shared" si="54"/>
        <v>0</v>
      </c>
      <c r="V137" s="313">
        <f t="shared" si="55"/>
        <v>0</v>
      </c>
      <c r="W137" s="313">
        <f t="shared" si="56"/>
        <v>0</v>
      </c>
      <c r="X137" s="313">
        <f t="shared" si="57"/>
        <v>0</v>
      </c>
      <c r="Y137" s="313">
        <f t="shared" si="58"/>
        <v>0</v>
      </c>
      <c r="Z137" s="313">
        <f t="shared" si="59"/>
        <v>0</v>
      </c>
      <c r="AA137" s="313">
        <f t="shared" si="60"/>
        <v>0</v>
      </c>
      <c r="AB137" s="313">
        <f t="shared" si="61"/>
        <v>0</v>
      </c>
      <c r="AC137" s="313">
        <f t="shared" si="62"/>
        <v>0</v>
      </c>
      <c r="AE137" s="314">
        <f t="shared" si="50"/>
        <v>0</v>
      </c>
      <c r="AF137" s="314">
        <f t="shared" si="63"/>
        <v>0</v>
      </c>
      <c r="AG137" s="314">
        <f t="shared" si="64"/>
        <v>0</v>
      </c>
      <c r="AH137" s="314">
        <f t="shared" si="65"/>
        <v>0</v>
      </c>
      <c r="AI137" s="314">
        <f t="shared" si="66"/>
        <v>0</v>
      </c>
      <c r="AJ137" s="314">
        <f t="shared" si="67"/>
        <v>0</v>
      </c>
      <c r="AK137" s="314">
        <f t="shared" si="68"/>
        <v>0</v>
      </c>
      <c r="AL137" s="314">
        <f t="shared" si="69"/>
        <v>0</v>
      </c>
      <c r="AM137" s="314">
        <f t="shared" si="72"/>
        <v>0</v>
      </c>
      <c r="AN137" s="314">
        <f t="shared" si="73"/>
        <v>0</v>
      </c>
      <c r="AO137" s="314">
        <f t="shared" si="74"/>
        <v>0</v>
      </c>
      <c r="AP137" s="314">
        <f t="shared" si="75"/>
        <v>0</v>
      </c>
      <c r="AQ137" s="314">
        <f t="shared" si="76"/>
        <v>0</v>
      </c>
      <c r="AR137" s="314">
        <f t="shared" si="77"/>
        <v>0</v>
      </c>
      <c r="AS137" s="314">
        <f t="shared" si="78"/>
        <v>0</v>
      </c>
      <c r="AT137" s="314">
        <f t="shared" si="79"/>
        <v>0</v>
      </c>
    </row>
    <row r="138" spans="2:46" ht="40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309">
        <f t="shared" si="70"/>
        <v>0</v>
      </c>
      <c r="N138" s="81"/>
      <c r="O138" s="57"/>
      <c r="P138" s="312">
        <f t="shared" si="51"/>
        <v>0</v>
      </c>
      <c r="Q138" s="314">
        <f t="shared" si="52"/>
        <v>0</v>
      </c>
      <c r="S138" s="312">
        <f t="shared" si="53"/>
        <v>0</v>
      </c>
      <c r="T138" s="313">
        <f t="shared" si="71"/>
        <v>0</v>
      </c>
      <c r="U138" s="313">
        <f t="shared" si="54"/>
        <v>0</v>
      </c>
      <c r="V138" s="313">
        <f t="shared" si="55"/>
        <v>0</v>
      </c>
      <c r="W138" s="313">
        <f t="shared" si="56"/>
        <v>0</v>
      </c>
      <c r="X138" s="313">
        <f t="shared" si="57"/>
        <v>0</v>
      </c>
      <c r="Y138" s="313">
        <f t="shared" si="58"/>
        <v>0</v>
      </c>
      <c r="Z138" s="313">
        <f t="shared" si="59"/>
        <v>0</v>
      </c>
      <c r="AA138" s="313">
        <f t="shared" si="60"/>
        <v>0</v>
      </c>
      <c r="AB138" s="313">
        <f t="shared" si="61"/>
        <v>0</v>
      </c>
      <c r="AC138" s="313">
        <f t="shared" si="62"/>
        <v>0</v>
      </c>
      <c r="AE138" s="314">
        <f t="shared" ref="AE138:AE159" si="80">IF(J138=10,H138*1,0)</f>
        <v>0</v>
      </c>
      <c r="AF138" s="314">
        <f t="shared" si="63"/>
        <v>0</v>
      </c>
      <c r="AG138" s="314">
        <f t="shared" si="64"/>
        <v>0</v>
      </c>
      <c r="AH138" s="314">
        <f t="shared" si="65"/>
        <v>0</v>
      </c>
      <c r="AI138" s="314">
        <f t="shared" si="66"/>
        <v>0</v>
      </c>
      <c r="AJ138" s="314">
        <f t="shared" si="67"/>
        <v>0</v>
      </c>
      <c r="AK138" s="314">
        <f t="shared" si="68"/>
        <v>0</v>
      </c>
      <c r="AL138" s="314">
        <f t="shared" si="69"/>
        <v>0</v>
      </c>
      <c r="AM138" s="314">
        <f t="shared" si="72"/>
        <v>0</v>
      </c>
      <c r="AN138" s="314">
        <f t="shared" si="73"/>
        <v>0</v>
      </c>
      <c r="AO138" s="314">
        <f t="shared" si="74"/>
        <v>0</v>
      </c>
      <c r="AP138" s="314">
        <f t="shared" si="75"/>
        <v>0</v>
      </c>
      <c r="AQ138" s="314">
        <f t="shared" si="76"/>
        <v>0</v>
      </c>
      <c r="AR138" s="314">
        <f t="shared" si="77"/>
        <v>0</v>
      </c>
      <c r="AS138" s="314">
        <f t="shared" si="78"/>
        <v>0</v>
      </c>
      <c r="AT138" s="314">
        <f t="shared" si="79"/>
        <v>0</v>
      </c>
    </row>
    <row r="139" spans="2:46" ht="40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309">
        <f t="shared" si="70"/>
        <v>0</v>
      </c>
      <c r="N139" s="81"/>
      <c r="O139" s="57"/>
      <c r="P139" s="312">
        <f t="shared" ref="P139:P159" si="81">IF(I139=70,G139*1,0)</f>
        <v>0</v>
      </c>
      <c r="Q139" s="314">
        <f t="shared" ref="Q139:Q159" si="82">IF(J139=70,H139*1,0)</f>
        <v>0</v>
      </c>
      <c r="S139" s="312">
        <f t="shared" ref="S139:S159" si="83">IF(I139=10,G139*1,0)</f>
        <v>0</v>
      </c>
      <c r="T139" s="313">
        <f t="shared" si="71"/>
        <v>0</v>
      </c>
      <c r="U139" s="313">
        <f t="shared" ref="U139:U159" si="84">IF(I139=22,G139*1,0)</f>
        <v>0</v>
      </c>
      <c r="V139" s="313">
        <f t="shared" ref="V139:V159" si="85">IF(I139=23,G139*1,0)</f>
        <v>0</v>
      </c>
      <c r="W139" s="313">
        <f t="shared" ref="W139:W159" si="86">IF(I139=24,G139*1,0)</f>
        <v>0</v>
      </c>
      <c r="X139" s="313">
        <f t="shared" ref="X139:X159" si="87">IF(I139=25,G139*1,0)</f>
        <v>0</v>
      </c>
      <c r="Y139" s="313">
        <f t="shared" ref="Y139:Y159" si="88">IF(I139=30,G139*1,0)</f>
        <v>0</v>
      </c>
      <c r="Z139" s="313">
        <f t="shared" ref="Z139:Z159" si="89">IF(I139=31,G139*1,0)</f>
        <v>0</v>
      </c>
      <c r="AA139" s="313">
        <f t="shared" ref="AA139:AA159" si="90">IF(I139=40,G139*1,0)</f>
        <v>0</v>
      </c>
      <c r="AB139" s="313">
        <f t="shared" ref="AB139:AB159" si="91">IF(I139=50,G139*1,0)</f>
        <v>0</v>
      </c>
      <c r="AC139" s="313">
        <f t="shared" ref="AC139:AC159" si="92">IF(I139=60,G139*1,0)</f>
        <v>0</v>
      </c>
      <c r="AE139" s="314">
        <f t="shared" si="80"/>
        <v>0</v>
      </c>
      <c r="AF139" s="314">
        <f t="shared" ref="AF139:AF159" si="93">IF(J139=11,H139*1,0)</f>
        <v>0</v>
      </c>
      <c r="AG139" s="314">
        <f t="shared" ref="AG139:AG159" si="94">IF(J139=21,H139*1,0)</f>
        <v>0</v>
      </c>
      <c r="AH139" s="314">
        <f t="shared" ref="AH139:AH159" si="95">IF(J139=22,H139*1,0)</f>
        <v>0</v>
      </c>
      <c r="AI139" s="314">
        <f t="shared" ref="AI139:AI159" si="96">IF(J139=23,H139*1,0)</f>
        <v>0</v>
      </c>
      <c r="AJ139" s="314">
        <f t="shared" ref="AJ139:AJ159" si="97">IF(J139=24,H139*1,0)</f>
        <v>0</v>
      </c>
      <c r="AK139" s="314">
        <f t="shared" ref="AK139:AK159" si="98">IF(J139=25,H139*1,0)</f>
        <v>0</v>
      </c>
      <c r="AL139" s="314">
        <f t="shared" ref="AL139:AL159" si="99">IF(J139=26,H139*1,0)</f>
        <v>0</v>
      </c>
      <c r="AM139" s="314">
        <f t="shared" si="72"/>
        <v>0</v>
      </c>
      <c r="AN139" s="314">
        <f t="shared" si="73"/>
        <v>0</v>
      </c>
      <c r="AO139" s="314">
        <f t="shared" si="74"/>
        <v>0</v>
      </c>
      <c r="AP139" s="314">
        <f t="shared" si="75"/>
        <v>0</v>
      </c>
      <c r="AQ139" s="314">
        <f t="shared" si="76"/>
        <v>0</v>
      </c>
      <c r="AR139" s="314">
        <f t="shared" si="77"/>
        <v>0</v>
      </c>
      <c r="AS139" s="314">
        <f t="shared" si="78"/>
        <v>0</v>
      </c>
      <c r="AT139" s="314">
        <f t="shared" si="79"/>
        <v>0</v>
      </c>
    </row>
    <row r="140" spans="2:46" ht="40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309">
        <f t="shared" ref="M140:M146" si="100">G140-H140</f>
        <v>0</v>
      </c>
      <c r="N140" s="81"/>
      <c r="O140" s="57"/>
      <c r="P140" s="312">
        <f t="shared" si="81"/>
        <v>0</v>
      </c>
      <c r="Q140" s="314">
        <f t="shared" si="82"/>
        <v>0</v>
      </c>
      <c r="S140" s="312">
        <f t="shared" si="83"/>
        <v>0</v>
      </c>
      <c r="T140" s="313">
        <f t="shared" ref="T140:T159" si="101">IF(I140=21,G140*1,0)</f>
        <v>0</v>
      </c>
      <c r="U140" s="313">
        <f t="shared" si="84"/>
        <v>0</v>
      </c>
      <c r="V140" s="313">
        <f t="shared" si="85"/>
        <v>0</v>
      </c>
      <c r="W140" s="313">
        <f t="shared" si="86"/>
        <v>0</v>
      </c>
      <c r="X140" s="313">
        <f t="shared" si="87"/>
        <v>0</v>
      </c>
      <c r="Y140" s="313">
        <f t="shared" si="88"/>
        <v>0</v>
      </c>
      <c r="Z140" s="313">
        <f t="shared" si="89"/>
        <v>0</v>
      </c>
      <c r="AA140" s="313">
        <f t="shared" si="90"/>
        <v>0</v>
      </c>
      <c r="AB140" s="313">
        <f t="shared" si="91"/>
        <v>0</v>
      </c>
      <c r="AC140" s="313">
        <f t="shared" si="92"/>
        <v>0</v>
      </c>
      <c r="AE140" s="314">
        <f t="shared" si="80"/>
        <v>0</v>
      </c>
      <c r="AF140" s="314">
        <f t="shared" si="93"/>
        <v>0</v>
      </c>
      <c r="AG140" s="314">
        <f t="shared" si="94"/>
        <v>0</v>
      </c>
      <c r="AH140" s="314">
        <f t="shared" si="95"/>
        <v>0</v>
      </c>
      <c r="AI140" s="314">
        <f t="shared" si="96"/>
        <v>0</v>
      </c>
      <c r="AJ140" s="314">
        <f t="shared" si="97"/>
        <v>0</v>
      </c>
      <c r="AK140" s="314">
        <f t="shared" si="98"/>
        <v>0</v>
      </c>
      <c r="AL140" s="314">
        <f t="shared" si="99"/>
        <v>0</v>
      </c>
      <c r="AM140" s="314">
        <f t="shared" si="72"/>
        <v>0</v>
      </c>
      <c r="AN140" s="314">
        <f t="shared" si="73"/>
        <v>0</v>
      </c>
      <c r="AO140" s="314">
        <f t="shared" si="74"/>
        <v>0</v>
      </c>
      <c r="AP140" s="314">
        <f t="shared" si="75"/>
        <v>0</v>
      </c>
      <c r="AQ140" s="314">
        <f t="shared" si="76"/>
        <v>0</v>
      </c>
      <c r="AR140" s="314">
        <f t="shared" si="77"/>
        <v>0</v>
      </c>
      <c r="AS140" s="314">
        <f t="shared" si="78"/>
        <v>0</v>
      </c>
      <c r="AT140" s="314">
        <f t="shared" si="79"/>
        <v>0</v>
      </c>
    </row>
    <row r="141" spans="2:46" ht="40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309">
        <f t="shared" si="100"/>
        <v>0</v>
      </c>
      <c r="N141" s="81"/>
      <c r="O141" s="57"/>
      <c r="P141" s="312">
        <f t="shared" si="81"/>
        <v>0</v>
      </c>
      <c r="Q141" s="314">
        <f t="shared" si="82"/>
        <v>0</v>
      </c>
      <c r="S141" s="312">
        <f t="shared" si="83"/>
        <v>0</v>
      </c>
      <c r="T141" s="313">
        <f t="shared" si="101"/>
        <v>0</v>
      </c>
      <c r="U141" s="313">
        <f t="shared" si="84"/>
        <v>0</v>
      </c>
      <c r="V141" s="313">
        <f t="shared" si="85"/>
        <v>0</v>
      </c>
      <c r="W141" s="313">
        <f t="shared" si="86"/>
        <v>0</v>
      </c>
      <c r="X141" s="313">
        <f t="shared" si="87"/>
        <v>0</v>
      </c>
      <c r="Y141" s="313">
        <f t="shared" si="88"/>
        <v>0</v>
      </c>
      <c r="Z141" s="313">
        <f t="shared" si="89"/>
        <v>0</v>
      </c>
      <c r="AA141" s="313">
        <f t="shared" si="90"/>
        <v>0</v>
      </c>
      <c r="AB141" s="313">
        <f t="shared" si="91"/>
        <v>0</v>
      </c>
      <c r="AC141" s="313">
        <f t="shared" si="92"/>
        <v>0</v>
      </c>
      <c r="AE141" s="314">
        <f t="shared" si="80"/>
        <v>0</v>
      </c>
      <c r="AF141" s="314">
        <f t="shared" si="93"/>
        <v>0</v>
      </c>
      <c r="AG141" s="314">
        <f t="shared" si="94"/>
        <v>0</v>
      </c>
      <c r="AH141" s="314">
        <f t="shared" si="95"/>
        <v>0</v>
      </c>
      <c r="AI141" s="314">
        <f t="shared" si="96"/>
        <v>0</v>
      </c>
      <c r="AJ141" s="314">
        <f t="shared" si="97"/>
        <v>0</v>
      </c>
      <c r="AK141" s="314">
        <f t="shared" si="98"/>
        <v>0</v>
      </c>
      <c r="AL141" s="314">
        <f t="shared" si="99"/>
        <v>0</v>
      </c>
      <c r="AM141" s="314">
        <f t="shared" si="72"/>
        <v>0</v>
      </c>
      <c r="AN141" s="314">
        <f t="shared" si="73"/>
        <v>0</v>
      </c>
      <c r="AO141" s="314">
        <f t="shared" si="74"/>
        <v>0</v>
      </c>
      <c r="AP141" s="314">
        <f t="shared" si="75"/>
        <v>0</v>
      </c>
      <c r="AQ141" s="314">
        <f t="shared" si="76"/>
        <v>0</v>
      </c>
      <c r="AR141" s="314">
        <f t="shared" si="77"/>
        <v>0</v>
      </c>
      <c r="AS141" s="314">
        <f t="shared" si="78"/>
        <v>0</v>
      </c>
      <c r="AT141" s="314">
        <f t="shared" si="79"/>
        <v>0</v>
      </c>
    </row>
    <row r="142" spans="2:46" ht="40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309">
        <f t="shared" si="100"/>
        <v>0</v>
      </c>
      <c r="N142" s="81"/>
      <c r="O142" s="57"/>
      <c r="P142" s="312">
        <f t="shared" si="81"/>
        <v>0</v>
      </c>
      <c r="Q142" s="314">
        <f t="shared" si="82"/>
        <v>0</v>
      </c>
      <c r="S142" s="312">
        <f t="shared" si="83"/>
        <v>0</v>
      </c>
      <c r="T142" s="313">
        <f t="shared" si="101"/>
        <v>0</v>
      </c>
      <c r="U142" s="313">
        <f t="shared" si="84"/>
        <v>0</v>
      </c>
      <c r="V142" s="313">
        <f t="shared" si="85"/>
        <v>0</v>
      </c>
      <c r="W142" s="313">
        <f t="shared" si="86"/>
        <v>0</v>
      </c>
      <c r="X142" s="313">
        <f t="shared" si="87"/>
        <v>0</v>
      </c>
      <c r="Y142" s="313">
        <f t="shared" si="88"/>
        <v>0</v>
      </c>
      <c r="Z142" s="313">
        <f t="shared" si="89"/>
        <v>0</v>
      </c>
      <c r="AA142" s="313">
        <f t="shared" si="90"/>
        <v>0</v>
      </c>
      <c r="AB142" s="313">
        <f t="shared" si="91"/>
        <v>0</v>
      </c>
      <c r="AC142" s="313">
        <f t="shared" si="92"/>
        <v>0</v>
      </c>
      <c r="AE142" s="314">
        <f t="shared" si="80"/>
        <v>0</v>
      </c>
      <c r="AF142" s="314">
        <f t="shared" si="93"/>
        <v>0</v>
      </c>
      <c r="AG142" s="314">
        <f t="shared" si="94"/>
        <v>0</v>
      </c>
      <c r="AH142" s="314">
        <f t="shared" si="95"/>
        <v>0</v>
      </c>
      <c r="AI142" s="314">
        <f t="shared" si="96"/>
        <v>0</v>
      </c>
      <c r="AJ142" s="314">
        <f t="shared" si="97"/>
        <v>0</v>
      </c>
      <c r="AK142" s="314">
        <f t="shared" si="98"/>
        <v>0</v>
      </c>
      <c r="AL142" s="314">
        <f t="shared" si="99"/>
        <v>0</v>
      </c>
      <c r="AM142" s="314">
        <f t="shared" si="72"/>
        <v>0</v>
      </c>
      <c r="AN142" s="314">
        <f t="shared" si="73"/>
        <v>0</v>
      </c>
      <c r="AO142" s="314">
        <f t="shared" si="74"/>
        <v>0</v>
      </c>
      <c r="AP142" s="314">
        <f t="shared" si="75"/>
        <v>0</v>
      </c>
      <c r="AQ142" s="314">
        <f t="shared" si="76"/>
        <v>0</v>
      </c>
      <c r="AR142" s="314">
        <f t="shared" si="77"/>
        <v>0</v>
      </c>
      <c r="AS142" s="314">
        <f t="shared" si="78"/>
        <v>0</v>
      </c>
      <c r="AT142" s="314">
        <f t="shared" si="79"/>
        <v>0</v>
      </c>
    </row>
    <row r="143" spans="2:46" ht="40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309">
        <f t="shared" si="100"/>
        <v>0</v>
      </c>
      <c r="N143" s="81"/>
      <c r="O143" s="57"/>
      <c r="P143" s="312">
        <f t="shared" si="81"/>
        <v>0</v>
      </c>
      <c r="Q143" s="314">
        <f t="shared" si="82"/>
        <v>0</v>
      </c>
      <c r="S143" s="312">
        <f t="shared" si="83"/>
        <v>0</v>
      </c>
      <c r="T143" s="313">
        <f t="shared" si="101"/>
        <v>0</v>
      </c>
      <c r="U143" s="313">
        <f t="shared" si="84"/>
        <v>0</v>
      </c>
      <c r="V143" s="313">
        <f t="shared" si="85"/>
        <v>0</v>
      </c>
      <c r="W143" s="313">
        <f t="shared" si="86"/>
        <v>0</v>
      </c>
      <c r="X143" s="313">
        <f t="shared" si="87"/>
        <v>0</v>
      </c>
      <c r="Y143" s="313">
        <f t="shared" si="88"/>
        <v>0</v>
      </c>
      <c r="Z143" s="313">
        <f t="shared" si="89"/>
        <v>0</v>
      </c>
      <c r="AA143" s="313">
        <f t="shared" si="90"/>
        <v>0</v>
      </c>
      <c r="AB143" s="313">
        <f t="shared" si="91"/>
        <v>0</v>
      </c>
      <c r="AC143" s="313">
        <f t="shared" si="92"/>
        <v>0</v>
      </c>
      <c r="AE143" s="314">
        <f t="shared" si="80"/>
        <v>0</v>
      </c>
      <c r="AF143" s="314">
        <f t="shared" si="93"/>
        <v>0</v>
      </c>
      <c r="AG143" s="314">
        <f t="shared" si="94"/>
        <v>0</v>
      </c>
      <c r="AH143" s="314">
        <f t="shared" si="95"/>
        <v>0</v>
      </c>
      <c r="AI143" s="314">
        <f t="shared" si="96"/>
        <v>0</v>
      </c>
      <c r="AJ143" s="314">
        <f t="shared" si="97"/>
        <v>0</v>
      </c>
      <c r="AK143" s="314">
        <f t="shared" si="98"/>
        <v>0</v>
      </c>
      <c r="AL143" s="314">
        <f t="shared" si="99"/>
        <v>0</v>
      </c>
      <c r="AM143" s="314">
        <f t="shared" si="72"/>
        <v>0</v>
      </c>
      <c r="AN143" s="314">
        <f t="shared" si="73"/>
        <v>0</v>
      </c>
      <c r="AO143" s="314">
        <f t="shared" si="74"/>
        <v>0</v>
      </c>
      <c r="AP143" s="314">
        <f t="shared" si="75"/>
        <v>0</v>
      </c>
      <c r="AQ143" s="314">
        <f t="shared" si="76"/>
        <v>0</v>
      </c>
      <c r="AR143" s="314">
        <f t="shared" si="77"/>
        <v>0</v>
      </c>
      <c r="AS143" s="314">
        <f t="shared" si="78"/>
        <v>0</v>
      </c>
      <c r="AT143" s="314">
        <f t="shared" si="79"/>
        <v>0</v>
      </c>
    </row>
    <row r="144" spans="2:46" ht="40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309">
        <f t="shared" si="100"/>
        <v>0</v>
      </c>
      <c r="N144" s="81"/>
      <c r="O144" s="57"/>
      <c r="P144" s="312">
        <f t="shared" si="81"/>
        <v>0</v>
      </c>
      <c r="Q144" s="314">
        <f t="shared" si="82"/>
        <v>0</v>
      </c>
      <c r="S144" s="312">
        <f t="shared" si="83"/>
        <v>0</v>
      </c>
      <c r="T144" s="313">
        <f t="shared" si="101"/>
        <v>0</v>
      </c>
      <c r="U144" s="313">
        <f t="shared" si="84"/>
        <v>0</v>
      </c>
      <c r="V144" s="313">
        <f t="shared" si="85"/>
        <v>0</v>
      </c>
      <c r="W144" s="313">
        <f t="shared" si="86"/>
        <v>0</v>
      </c>
      <c r="X144" s="313">
        <f t="shared" si="87"/>
        <v>0</v>
      </c>
      <c r="Y144" s="313">
        <f t="shared" si="88"/>
        <v>0</v>
      </c>
      <c r="Z144" s="313">
        <f t="shared" si="89"/>
        <v>0</v>
      </c>
      <c r="AA144" s="313">
        <f t="shared" si="90"/>
        <v>0</v>
      </c>
      <c r="AB144" s="313">
        <f t="shared" si="91"/>
        <v>0</v>
      </c>
      <c r="AC144" s="313">
        <f t="shared" si="92"/>
        <v>0</v>
      </c>
      <c r="AE144" s="314">
        <f t="shared" si="80"/>
        <v>0</v>
      </c>
      <c r="AF144" s="314">
        <f t="shared" si="93"/>
        <v>0</v>
      </c>
      <c r="AG144" s="314">
        <f t="shared" si="94"/>
        <v>0</v>
      </c>
      <c r="AH144" s="314">
        <f t="shared" si="95"/>
        <v>0</v>
      </c>
      <c r="AI144" s="314">
        <f t="shared" si="96"/>
        <v>0</v>
      </c>
      <c r="AJ144" s="314">
        <f t="shared" si="97"/>
        <v>0</v>
      </c>
      <c r="AK144" s="314">
        <f t="shared" si="98"/>
        <v>0</v>
      </c>
      <c r="AL144" s="314">
        <f t="shared" si="99"/>
        <v>0</v>
      </c>
      <c r="AM144" s="314">
        <f t="shared" si="72"/>
        <v>0</v>
      </c>
      <c r="AN144" s="314">
        <f t="shared" si="73"/>
        <v>0</v>
      </c>
      <c r="AO144" s="314">
        <f t="shared" si="74"/>
        <v>0</v>
      </c>
      <c r="AP144" s="314">
        <f t="shared" si="75"/>
        <v>0</v>
      </c>
      <c r="AQ144" s="314">
        <f t="shared" si="76"/>
        <v>0</v>
      </c>
      <c r="AR144" s="314">
        <f t="shared" si="77"/>
        <v>0</v>
      </c>
      <c r="AS144" s="314">
        <f t="shared" si="78"/>
        <v>0</v>
      </c>
      <c r="AT144" s="314">
        <f t="shared" si="79"/>
        <v>0</v>
      </c>
    </row>
    <row r="145" spans="2:46" ht="40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309">
        <f t="shared" si="100"/>
        <v>0</v>
      </c>
      <c r="N145" s="81"/>
      <c r="O145" s="57"/>
      <c r="P145" s="312">
        <f t="shared" si="81"/>
        <v>0</v>
      </c>
      <c r="Q145" s="314">
        <f t="shared" si="82"/>
        <v>0</v>
      </c>
      <c r="S145" s="312">
        <f t="shared" si="83"/>
        <v>0</v>
      </c>
      <c r="T145" s="313">
        <f t="shared" si="101"/>
        <v>0</v>
      </c>
      <c r="U145" s="313">
        <f t="shared" si="84"/>
        <v>0</v>
      </c>
      <c r="V145" s="313">
        <f t="shared" si="85"/>
        <v>0</v>
      </c>
      <c r="W145" s="313">
        <f t="shared" si="86"/>
        <v>0</v>
      </c>
      <c r="X145" s="313">
        <f t="shared" si="87"/>
        <v>0</v>
      </c>
      <c r="Y145" s="313">
        <f t="shared" si="88"/>
        <v>0</v>
      </c>
      <c r="Z145" s="313">
        <f t="shared" si="89"/>
        <v>0</v>
      </c>
      <c r="AA145" s="313">
        <f t="shared" si="90"/>
        <v>0</v>
      </c>
      <c r="AB145" s="313">
        <f t="shared" si="91"/>
        <v>0</v>
      </c>
      <c r="AC145" s="313">
        <f t="shared" si="92"/>
        <v>0</v>
      </c>
      <c r="AE145" s="314">
        <f t="shared" si="80"/>
        <v>0</v>
      </c>
      <c r="AF145" s="314">
        <f t="shared" si="93"/>
        <v>0</v>
      </c>
      <c r="AG145" s="314">
        <f t="shared" si="94"/>
        <v>0</v>
      </c>
      <c r="AH145" s="314">
        <f t="shared" si="95"/>
        <v>0</v>
      </c>
      <c r="AI145" s="314">
        <f t="shared" si="96"/>
        <v>0</v>
      </c>
      <c r="AJ145" s="314">
        <f t="shared" si="97"/>
        <v>0</v>
      </c>
      <c r="AK145" s="314">
        <f t="shared" si="98"/>
        <v>0</v>
      </c>
      <c r="AL145" s="314">
        <f t="shared" si="99"/>
        <v>0</v>
      </c>
      <c r="AM145" s="314">
        <f t="shared" si="72"/>
        <v>0</v>
      </c>
      <c r="AN145" s="314">
        <f t="shared" si="73"/>
        <v>0</v>
      </c>
      <c r="AO145" s="314">
        <f t="shared" si="74"/>
        <v>0</v>
      </c>
      <c r="AP145" s="314">
        <f t="shared" si="75"/>
        <v>0</v>
      </c>
      <c r="AQ145" s="314">
        <f t="shared" si="76"/>
        <v>0</v>
      </c>
      <c r="AR145" s="314">
        <f t="shared" si="77"/>
        <v>0</v>
      </c>
      <c r="AS145" s="314">
        <f t="shared" si="78"/>
        <v>0</v>
      </c>
      <c r="AT145" s="314">
        <f t="shared" si="79"/>
        <v>0</v>
      </c>
    </row>
    <row r="146" spans="2:46" ht="40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309">
        <f t="shared" si="100"/>
        <v>0</v>
      </c>
      <c r="N146" s="81"/>
      <c r="O146" s="57"/>
      <c r="P146" s="312">
        <f t="shared" si="81"/>
        <v>0</v>
      </c>
      <c r="Q146" s="314">
        <f t="shared" si="82"/>
        <v>0</v>
      </c>
      <c r="S146" s="312">
        <f t="shared" si="83"/>
        <v>0</v>
      </c>
      <c r="T146" s="313">
        <f t="shared" si="101"/>
        <v>0</v>
      </c>
      <c r="U146" s="313">
        <f t="shared" si="84"/>
        <v>0</v>
      </c>
      <c r="V146" s="313">
        <f t="shared" si="85"/>
        <v>0</v>
      </c>
      <c r="W146" s="313">
        <f t="shared" si="86"/>
        <v>0</v>
      </c>
      <c r="X146" s="313">
        <f t="shared" si="87"/>
        <v>0</v>
      </c>
      <c r="Y146" s="313">
        <f t="shared" si="88"/>
        <v>0</v>
      </c>
      <c r="Z146" s="313">
        <f t="shared" si="89"/>
        <v>0</v>
      </c>
      <c r="AA146" s="313">
        <f t="shared" si="90"/>
        <v>0</v>
      </c>
      <c r="AB146" s="313">
        <f t="shared" si="91"/>
        <v>0</v>
      </c>
      <c r="AC146" s="313">
        <f t="shared" si="92"/>
        <v>0</v>
      </c>
      <c r="AE146" s="314">
        <f t="shared" si="80"/>
        <v>0</v>
      </c>
      <c r="AF146" s="314">
        <f t="shared" si="93"/>
        <v>0</v>
      </c>
      <c r="AG146" s="314">
        <f t="shared" si="94"/>
        <v>0</v>
      </c>
      <c r="AH146" s="314">
        <f t="shared" si="95"/>
        <v>0</v>
      </c>
      <c r="AI146" s="314">
        <f t="shared" si="96"/>
        <v>0</v>
      </c>
      <c r="AJ146" s="314">
        <f t="shared" si="97"/>
        <v>0</v>
      </c>
      <c r="AK146" s="314">
        <f t="shared" si="98"/>
        <v>0</v>
      </c>
      <c r="AL146" s="314">
        <f t="shared" si="99"/>
        <v>0</v>
      </c>
      <c r="AM146" s="314">
        <f t="shared" si="72"/>
        <v>0</v>
      </c>
      <c r="AN146" s="314">
        <f t="shared" si="73"/>
        <v>0</v>
      </c>
      <c r="AO146" s="314">
        <f t="shared" si="74"/>
        <v>0</v>
      </c>
      <c r="AP146" s="314">
        <f t="shared" si="75"/>
        <v>0</v>
      </c>
      <c r="AQ146" s="314">
        <f t="shared" si="76"/>
        <v>0</v>
      </c>
      <c r="AR146" s="314">
        <f t="shared" si="77"/>
        <v>0</v>
      </c>
      <c r="AS146" s="314">
        <f t="shared" si="78"/>
        <v>0</v>
      </c>
      <c r="AT146" s="314">
        <f t="shared" si="79"/>
        <v>0</v>
      </c>
    </row>
    <row r="147" spans="2:46" ht="40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309">
        <f t="shared" ref="M147:M159" si="102">G147-H147</f>
        <v>0</v>
      </c>
      <c r="N147" s="81"/>
      <c r="O147" s="57"/>
      <c r="P147" s="312">
        <f t="shared" si="81"/>
        <v>0</v>
      </c>
      <c r="Q147" s="314">
        <f t="shared" si="82"/>
        <v>0</v>
      </c>
      <c r="S147" s="312">
        <f t="shared" si="83"/>
        <v>0</v>
      </c>
      <c r="T147" s="313">
        <f t="shared" si="101"/>
        <v>0</v>
      </c>
      <c r="U147" s="313">
        <f t="shared" si="84"/>
        <v>0</v>
      </c>
      <c r="V147" s="313">
        <f t="shared" si="85"/>
        <v>0</v>
      </c>
      <c r="W147" s="313">
        <f t="shared" si="86"/>
        <v>0</v>
      </c>
      <c r="X147" s="313">
        <f t="shared" si="87"/>
        <v>0</v>
      </c>
      <c r="Y147" s="313">
        <f t="shared" si="88"/>
        <v>0</v>
      </c>
      <c r="Z147" s="313">
        <f t="shared" si="89"/>
        <v>0</v>
      </c>
      <c r="AA147" s="313">
        <f t="shared" si="90"/>
        <v>0</v>
      </c>
      <c r="AB147" s="313">
        <f t="shared" si="91"/>
        <v>0</v>
      </c>
      <c r="AC147" s="313">
        <f t="shared" si="92"/>
        <v>0</v>
      </c>
      <c r="AE147" s="314">
        <f t="shared" si="80"/>
        <v>0</v>
      </c>
      <c r="AF147" s="314">
        <f t="shared" si="93"/>
        <v>0</v>
      </c>
      <c r="AG147" s="314">
        <f t="shared" si="94"/>
        <v>0</v>
      </c>
      <c r="AH147" s="314">
        <f t="shared" si="95"/>
        <v>0</v>
      </c>
      <c r="AI147" s="314">
        <f t="shared" si="96"/>
        <v>0</v>
      </c>
      <c r="AJ147" s="314">
        <f t="shared" si="97"/>
        <v>0</v>
      </c>
      <c r="AK147" s="314">
        <f t="shared" si="98"/>
        <v>0</v>
      </c>
      <c r="AL147" s="314">
        <f t="shared" si="99"/>
        <v>0</v>
      </c>
      <c r="AM147" s="314">
        <f t="shared" si="72"/>
        <v>0</v>
      </c>
      <c r="AN147" s="314">
        <f t="shared" si="73"/>
        <v>0</v>
      </c>
      <c r="AO147" s="314">
        <f t="shared" si="74"/>
        <v>0</v>
      </c>
      <c r="AP147" s="314">
        <f t="shared" si="75"/>
        <v>0</v>
      </c>
      <c r="AQ147" s="314">
        <f t="shared" si="76"/>
        <v>0</v>
      </c>
      <c r="AR147" s="314">
        <f t="shared" si="77"/>
        <v>0</v>
      </c>
      <c r="AS147" s="314">
        <f t="shared" si="78"/>
        <v>0</v>
      </c>
      <c r="AT147" s="314">
        <f t="shared" si="79"/>
        <v>0</v>
      </c>
    </row>
    <row r="148" spans="2:46" ht="40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309">
        <f t="shared" si="102"/>
        <v>0</v>
      </c>
      <c r="N148" s="81"/>
      <c r="O148" s="57"/>
      <c r="P148" s="312">
        <f t="shared" si="81"/>
        <v>0</v>
      </c>
      <c r="Q148" s="314">
        <f t="shared" si="82"/>
        <v>0</v>
      </c>
      <c r="S148" s="312">
        <f t="shared" si="83"/>
        <v>0</v>
      </c>
      <c r="T148" s="313">
        <f t="shared" si="101"/>
        <v>0</v>
      </c>
      <c r="U148" s="313">
        <f t="shared" si="84"/>
        <v>0</v>
      </c>
      <c r="V148" s="313">
        <f t="shared" si="85"/>
        <v>0</v>
      </c>
      <c r="W148" s="313">
        <f t="shared" si="86"/>
        <v>0</v>
      </c>
      <c r="X148" s="313">
        <f t="shared" si="87"/>
        <v>0</v>
      </c>
      <c r="Y148" s="313">
        <f t="shared" si="88"/>
        <v>0</v>
      </c>
      <c r="Z148" s="313">
        <f t="shared" si="89"/>
        <v>0</v>
      </c>
      <c r="AA148" s="313">
        <f t="shared" si="90"/>
        <v>0</v>
      </c>
      <c r="AB148" s="313">
        <f t="shared" si="91"/>
        <v>0</v>
      </c>
      <c r="AC148" s="313">
        <f t="shared" si="92"/>
        <v>0</v>
      </c>
      <c r="AE148" s="314">
        <f t="shared" si="80"/>
        <v>0</v>
      </c>
      <c r="AF148" s="314">
        <f t="shared" si="93"/>
        <v>0</v>
      </c>
      <c r="AG148" s="314">
        <f t="shared" si="94"/>
        <v>0</v>
      </c>
      <c r="AH148" s="314">
        <f t="shared" si="95"/>
        <v>0</v>
      </c>
      <c r="AI148" s="314">
        <f t="shared" si="96"/>
        <v>0</v>
      </c>
      <c r="AJ148" s="314">
        <f t="shared" si="97"/>
        <v>0</v>
      </c>
      <c r="AK148" s="314">
        <f t="shared" si="98"/>
        <v>0</v>
      </c>
      <c r="AL148" s="314">
        <f t="shared" si="99"/>
        <v>0</v>
      </c>
      <c r="AM148" s="314">
        <f t="shared" si="72"/>
        <v>0</v>
      </c>
      <c r="AN148" s="314">
        <f t="shared" si="73"/>
        <v>0</v>
      </c>
      <c r="AO148" s="314">
        <f t="shared" si="74"/>
        <v>0</v>
      </c>
      <c r="AP148" s="314">
        <f t="shared" si="75"/>
        <v>0</v>
      </c>
      <c r="AQ148" s="314">
        <f t="shared" si="76"/>
        <v>0</v>
      </c>
      <c r="AR148" s="314">
        <f t="shared" si="77"/>
        <v>0</v>
      </c>
      <c r="AS148" s="314">
        <f t="shared" si="78"/>
        <v>0</v>
      </c>
      <c r="AT148" s="314">
        <f t="shared" si="79"/>
        <v>0</v>
      </c>
    </row>
    <row r="149" spans="2:46" ht="40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309">
        <f t="shared" si="102"/>
        <v>0</v>
      </c>
      <c r="N149" s="81"/>
      <c r="O149" s="57"/>
      <c r="P149" s="312">
        <f t="shared" si="81"/>
        <v>0</v>
      </c>
      <c r="Q149" s="314">
        <f t="shared" si="82"/>
        <v>0</v>
      </c>
      <c r="S149" s="312">
        <f t="shared" si="83"/>
        <v>0</v>
      </c>
      <c r="T149" s="313">
        <f t="shared" si="101"/>
        <v>0</v>
      </c>
      <c r="U149" s="313">
        <f t="shared" si="84"/>
        <v>0</v>
      </c>
      <c r="V149" s="313">
        <f t="shared" si="85"/>
        <v>0</v>
      </c>
      <c r="W149" s="313">
        <f t="shared" si="86"/>
        <v>0</v>
      </c>
      <c r="X149" s="313">
        <f t="shared" si="87"/>
        <v>0</v>
      </c>
      <c r="Y149" s="313">
        <f t="shared" si="88"/>
        <v>0</v>
      </c>
      <c r="Z149" s="313">
        <f t="shared" si="89"/>
        <v>0</v>
      </c>
      <c r="AA149" s="313">
        <f t="shared" si="90"/>
        <v>0</v>
      </c>
      <c r="AB149" s="313">
        <f t="shared" si="91"/>
        <v>0</v>
      </c>
      <c r="AC149" s="313">
        <f t="shared" si="92"/>
        <v>0</v>
      </c>
      <c r="AE149" s="314">
        <f t="shared" si="80"/>
        <v>0</v>
      </c>
      <c r="AF149" s="314">
        <f t="shared" si="93"/>
        <v>0</v>
      </c>
      <c r="AG149" s="314">
        <f t="shared" si="94"/>
        <v>0</v>
      </c>
      <c r="AH149" s="314">
        <f t="shared" si="95"/>
        <v>0</v>
      </c>
      <c r="AI149" s="314">
        <f t="shared" si="96"/>
        <v>0</v>
      </c>
      <c r="AJ149" s="314">
        <f t="shared" si="97"/>
        <v>0</v>
      </c>
      <c r="AK149" s="314">
        <f t="shared" si="98"/>
        <v>0</v>
      </c>
      <c r="AL149" s="314">
        <f t="shared" si="99"/>
        <v>0</v>
      </c>
      <c r="AM149" s="314">
        <f t="shared" si="72"/>
        <v>0</v>
      </c>
      <c r="AN149" s="314">
        <f t="shared" si="73"/>
        <v>0</v>
      </c>
      <c r="AO149" s="314">
        <f t="shared" si="74"/>
        <v>0</v>
      </c>
      <c r="AP149" s="314">
        <f t="shared" si="75"/>
        <v>0</v>
      </c>
      <c r="AQ149" s="314">
        <f t="shared" si="76"/>
        <v>0</v>
      </c>
      <c r="AR149" s="314">
        <f t="shared" si="77"/>
        <v>0</v>
      </c>
      <c r="AS149" s="314">
        <f t="shared" si="78"/>
        <v>0</v>
      </c>
      <c r="AT149" s="314">
        <f t="shared" si="79"/>
        <v>0</v>
      </c>
    </row>
    <row r="150" spans="2:46" ht="40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309">
        <f t="shared" si="102"/>
        <v>0</v>
      </c>
      <c r="N150" s="81"/>
      <c r="O150" s="57"/>
      <c r="P150" s="312">
        <f t="shared" si="81"/>
        <v>0</v>
      </c>
      <c r="Q150" s="314">
        <f t="shared" si="82"/>
        <v>0</v>
      </c>
      <c r="S150" s="312">
        <f t="shared" si="83"/>
        <v>0</v>
      </c>
      <c r="T150" s="313">
        <f t="shared" si="101"/>
        <v>0</v>
      </c>
      <c r="U150" s="313">
        <f t="shared" si="84"/>
        <v>0</v>
      </c>
      <c r="V150" s="313">
        <f t="shared" si="85"/>
        <v>0</v>
      </c>
      <c r="W150" s="313">
        <f t="shared" si="86"/>
        <v>0</v>
      </c>
      <c r="X150" s="313">
        <f t="shared" si="87"/>
        <v>0</v>
      </c>
      <c r="Y150" s="313">
        <f t="shared" si="88"/>
        <v>0</v>
      </c>
      <c r="Z150" s="313">
        <f t="shared" si="89"/>
        <v>0</v>
      </c>
      <c r="AA150" s="313">
        <f t="shared" si="90"/>
        <v>0</v>
      </c>
      <c r="AB150" s="313">
        <f t="shared" si="91"/>
        <v>0</v>
      </c>
      <c r="AC150" s="313">
        <f t="shared" si="92"/>
        <v>0</v>
      </c>
      <c r="AE150" s="314">
        <f t="shared" si="80"/>
        <v>0</v>
      </c>
      <c r="AF150" s="314">
        <f t="shared" si="93"/>
        <v>0</v>
      </c>
      <c r="AG150" s="314">
        <f t="shared" si="94"/>
        <v>0</v>
      </c>
      <c r="AH150" s="314">
        <f t="shared" si="95"/>
        <v>0</v>
      </c>
      <c r="AI150" s="314">
        <f t="shared" si="96"/>
        <v>0</v>
      </c>
      <c r="AJ150" s="314">
        <f t="shared" si="97"/>
        <v>0</v>
      </c>
      <c r="AK150" s="314">
        <f t="shared" si="98"/>
        <v>0</v>
      </c>
      <c r="AL150" s="314">
        <f t="shared" si="99"/>
        <v>0</v>
      </c>
      <c r="AM150" s="314">
        <f t="shared" si="72"/>
        <v>0</v>
      </c>
      <c r="AN150" s="314">
        <f t="shared" si="73"/>
        <v>0</v>
      </c>
      <c r="AO150" s="314">
        <f t="shared" si="74"/>
        <v>0</v>
      </c>
      <c r="AP150" s="314">
        <f t="shared" si="75"/>
        <v>0</v>
      </c>
      <c r="AQ150" s="314">
        <f t="shared" si="76"/>
        <v>0</v>
      </c>
      <c r="AR150" s="314">
        <f t="shared" si="77"/>
        <v>0</v>
      </c>
      <c r="AS150" s="314">
        <f t="shared" si="78"/>
        <v>0</v>
      </c>
      <c r="AT150" s="314">
        <f t="shared" si="79"/>
        <v>0</v>
      </c>
    </row>
    <row r="151" spans="2:46" ht="40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309">
        <f t="shared" si="102"/>
        <v>0</v>
      </c>
      <c r="N151" s="81"/>
      <c r="O151" s="57"/>
      <c r="P151" s="312">
        <f t="shared" si="81"/>
        <v>0</v>
      </c>
      <c r="Q151" s="314">
        <f t="shared" si="82"/>
        <v>0</v>
      </c>
      <c r="S151" s="312">
        <f t="shared" si="83"/>
        <v>0</v>
      </c>
      <c r="T151" s="313">
        <f t="shared" si="101"/>
        <v>0</v>
      </c>
      <c r="U151" s="313">
        <f t="shared" si="84"/>
        <v>0</v>
      </c>
      <c r="V151" s="313">
        <f t="shared" si="85"/>
        <v>0</v>
      </c>
      <c r="W151" s="313">
        <f t="shared" si="86"/>
        <v>0</v>
      </c>
      <c r="X151" s="313">
        <f t="shared" si="87"/>
        <v>0</v>
      </c>
      <c r="Y151" s="313">
        <f t="shared" si="88"/>
        <v>0</v>
      </c>
      <c r="Z151" s="313">
        <f t="shared" si="89"/>
        <v>0</v>
      </c>
      <c r="AA151" s="313">
        <f t="shared" si="90"/>
        <v>0</v>
      </c>
      <c r="AB151" s="313">
        <f t="shared" si="91"/>
        <v>0</v>
      </c>
      <c r="AC151" s="313">
        <f t="shared" si="92"/>
        <v>0</v>
      </c>
      <c r="AE151" s="314">
        <f t="shared" si="80"/>
        <v>0</v>
      </c>
      <c r="AF151" s="314">
        <f t="shared" si="93"/>
        <v>0</v>
      </c>
      <c r="AG151" s="314">
        <f t="shared" si="94"/>
        <v>0</v>
      </c>
      <c r="AH151" s="314">
        <f t="shared" si="95"/>
        <v>0</v>
      </c>
      <c r="AI151" s="314">
        <f t="shared" si="96"/>
        <v>0</v>
      </c>
      <c r="AJ151" s="314">
        <f t="shared" si="97"/>
        <v>0</v>
      </c>
      <c r="AK151" s="314">
        <f t="shared" si="98"/>
        <v>0</v>
      </c>
      <c r="AL151" s="314">
        <f t="shared" si="99"/>
        <v>0</v>
      </c>
      <c r="AM151" s="314">
        <f t="shared" si="72"/>
        <v>0</v>
      </c>
      <c r="AN151" s="314">
        <f t="shared" si="73"/>
        <v>0</v>
      </c>
      <c r="AO151" s="314">
        <f t="shared" si="74"/>
        <v>0</v>
      </c>
      <c r="AP151" s="314">
        <f t="shared" si="75"/>
        <v>0</v>
      </c>
      <c r="AQ151" s="314">
        <f t="shared" si="76"/>
        <v>0</v>
      </c>
      <c r="AR151" s="314">
        <f t="shared" si="77"/>
        <v>0</v>
      </c>
      <c r="AS151" s="314">
        <f t="shared" si="78"/>
        <v>0</v>
      </c>
      <c r="AT151" s="314">
        <f t="shared" si="79"/>
        <v>0</v>
      </c>
    </row>
    <row r="152" spans="2:46" ht="40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309">
        <f t="shared" si="102"/>
        <v>0</v>
      </c>
      <c r="N152" s="81"/>
      <c r="O152" s="57"/>
      <c r="P152" s="312">
        <f t="shared" si="81"/>
        <v>0</v>
      </c>
      <c r="Q152" s="314">
        <f t="shared" si="82"/>
        <v>0</v>
      </c>
      <c r="S152" s="312">
        <f t="shared" si="83"/>
        <v>0</v>
      </c>
      <c r="T152" s="313">
        <f t="shared" si="101"/>
        <v>0</v>
      </c>
      <c r="U152" s="313">
        <f t="shared" si="84"/>
        <v>0</v>
      </c>
      <c r="V152" s="313">
        <f t="shared" si="85"/>
        <v>0</v>
      </c>
      <c r="W152" s="313">
        <f t="shared" si="86"/>
        <v>0</v>
      </c>
      <c r="X152" s="313">
        <f t="shared" si="87"/>
        <v>0</v>
      </c>
      <c r="Y152" s="313">
        <f t="shared" si="88"/>
        <v>0</v>
      </c>
      <c r="Z152" s="313">
        <f t="shared" si="89"/>
        <v>0</v>
      </c>
      <c r="AA152" s="313">
        <f t="shared" si="90"/>
        <v>0</v>
      </c>
      <c r="AB152" s="313">
        <f t="shared" si="91"/>
        <v>0</v>
      </c>
      <c r="AC152" s="313">
        <f t="shared" si="92"/>
        <v>0</v>
      </c>
      <c r="AE152" s="314">
        <f t="shared" si="80"/>
        <v>0</v>
      </c>
      <c r="AF152" s="314">
        <f t="shared" si="93"/>
        <v>0</v>
      </c>
      <c r="AG152" s="314">
        <f t="shared" si="94"/>
        <v>0</v>
      </c>
      <c r="AH152" s="314">
        <f t="shared" si="95"/>
        <v>0</v>
      </c>
      <c r="AI152" s="314">
        <f t="shared" si="96"/>
        <v>0</v>
      </c>
      <c r="AJ152" s="314">
        <f t="shared" si="97"/>
        <v>0</v>
      </c>
      <c r="AK152" s="314">
        <f t="shared" si="98"/>
        <v>0</v>
      </c>
      <c r="AL152" s="314">
        <f t="shared" si="99"/>
        <v>0</v>
      </c>
      <c r="AM152" s="314">
        <f t="shared" si="72"/>
        <v>0</v>
      </c>
      <c r="AN152" s="314">
        <f t="shared" si="73"/>
        <v>0</v>
      </c>
      <c r="AO152" s="314">
        <f t="shared" si="74"/>
        <v>0</v>
      </c>
      <c r="AP152" s="314">
        <f t="shared" si="75"/>
        <v>0</v>
      </c>
      <c r="AQ152" s="314">
        <f t="shared" si="76"/>
        <v>0</v>
      </c>
      <c r="AR152" s="314">
        <f t="shared" si="77"/>
        <v>0</v>
      </c>
      <c r="AS152" s="314">
        <f t="shared" si="78"/>
        <v>0</v>
      </c>
      <c r="AT152" s="314">
        <f t="shared" si="79"/>
        <v>0</v>
      </c>
    </row>
    <row r="153" spans="2:46" ht="40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309">
        <f t="shared" si="102"/>
        <v>0</v>
      </c>
      <c r="N153" s="81"/>
      <c r="O153" s="57"/>
      <c r="P153" s="312">
        <f t="shared" si="81"/>
        <v>0</v>
      </c>
      <c r="Q153" s="314">
        <f t="shared" si="82"/>
        <v>0</v>
      </c>
      <c r="S153" s="312">
        <f t="shared" si="83"/>
        <v>0</v>
      </c>
      <c r="T153" s="313">
        <f t="shared" si="101"/>
        <v>0</v>
      </c>
      <c r="U153" s="313">
        <f t="shared" si="84"/>
        <v>0</v>
      </c>
      <c r="V153" s="313">
        <f t="shared" si="85"/>
        <v>0</v>
      </c>
      <c r="W153" s="313">
        <f t="shared" si="86"/>
        <v>0</v>
      </c>
      <c r="X153" s="313">
        <f t="shared" si="87"/>
        <v>0</v>
      </c>
      <c r="Y153" s="313">
        <f t="shared" si="88"/>
        <v>0</v>
      </c>
      <c r="Z153" s="313">
        <f t="shared" si="89"/>
        <v>0</v>
      </c>
      <c r="AA153" s="313">
        <f t="shared" si="90"/>
        <v>0</v>
      </c>
      <c r="AB153" s="313">
        <f t="shared" si="91"/>
        <v>0</v>
      </c>
      <c r="AC153" s="313">
        <f t="shared" si="92"/>
        <v>0</v>
      </c>
      <c r="AE153" s="314">
        <f t="shared" si="80"/>
        <v>0</v>
      </c>
      <c r="AF153" s="314">
        <f t="shared" si="93"/>
        <v>0</v>
      </c>
      <c r="AG153" s="314">
        <f t="shared" si="94"/>
        <v>0</v>
      </c>
      <c r="AH153" s="314">
        <f t="shared" si="95"/>
        <v>0</v>
      </c>
      <c r="AI153" s="314">
        <f t="shared" si="96"/>
        <v>0</v>
      </c>
      <c r="AJ153" s="314">
        <f t="shared" si="97"/>
        <v>0</v>
      </c>
      <c r="AK153" s="314">
        <f t="shared" si="98"/>
        <v>0</v>
      </c>
      <c r="AL153" s="314">
        <f t="shared" si="99"/>
        <v>0</v>
      </c>
      <c r="AM153" s="314">
        <f t="shared" si="72"/>
        <v>0</v>
      </c>
      <c r="AN153" s="314">
        <f t="shared" si="73"/>
        <v>0</v>
      </c>
      <c r="AO153" s="314">
        <f t="shared" si="74"/>
        <v>0</v>
      </c>
      <c r="AP153" s="314">
        <f t="shared" si="75"/>
        <v>0</v>
      </c>
      <c r="AQ153" s="314">
        <f t="shared" si="76"/>
        <v>0</v>
      </c>
      <c r="AR153" s="314">
        <f t="shared" si="77"/>
        <v>0</v>
      </c>
      <c r="AS153" s="314">
        <f t="shared" si="78"/>
        <v>0</v>
      </c>
      <c r="AT153" s="314">
        <f t="shared" si="79"/>
        <v>0</v>
      </c>
    </row>
    <row r="154" spans="2:46" ht="40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309">
        <f t="shared" si="102"/>
        <v>0</v>
      </c>
      <c r="N154" s="81"/>
      <c r="O154" s="57"/>
      <c r="P154" s="312">
        <f t="shared" si="81"/>
        <v>0</v>
      </c>
      <c r="Q154" s="314">
        <f t="shared" si="82"/>
        <v>0</v>
      </c>
      <c r="S154" s="312">
        <f t="shared" si="83"/>
        <v>0</v>
      </c>
      <c r="T154" s="313">
        <f t="shared" si="101"/>
        <v>0</v>
      </c>
      <c r="U154" s="313">
        <f t="shared" si="84"/>
        <v>0</v>
      </c>
      <c r="V154" s="313">
        <f t="shared" si="85"/>
        <v>0</v>
      </c>
      <c r="W154" s="313">
        <f t="shared" si="86"/>
        <v>0</v>
      </c>
      <c r="X154" s="313">
        <f t="shared" si="87"/>
        <v>0</v>
      </c>
      <c r="Y154" s="313">
        <f t="shared" si="88"/>
        <v>0</v>
      </c>
      <c r="Z154" s="313">
        <f t="shared" si="89"/>
        <v>0</v>
      </c>
      <c r="AA154" s="313">
        <f t="shared" si="90"/>
        <v>0</v>
      </c>
      <c r="AB154" s="313">
        <f t="shared" si="91"/>
        <v>0</v>
      </c>
      <c r="AC154" s="313">
        <f t="shared" si="92"/>
        <v>0</v>
      </c>
      <c r="AE154" s="314">
        <f t="shared" si="80"/>
        <v>0</v>
      </c>
      <c r="AF154" s="314">
        <f t="shared" si="93"/>
        <v>0</v>
      </c>
      <c r="AG154" s="314">
        <f t="shared" si="94"/>
        <v>0</v>
      </c>
      <c r="AH154" s="314">
        <f t="shared" si="95"/>
        <v>0</v>
      </c>
      <c r="AI154" s="314">
        <f t="shared" si="96"/>
        <v>0</v>
      </c>
      <c r="AJ154" s="314">
        <f t="shared" si="97"/>
        <v>0</v>
      </c>
      <c r="AK154" s="314">
        <f t="shared" si="98"/>
        <v>0</v>
      </c>
      <c r="AL154" s="314">
        <f t="shared" si="99"/>
        <v>0</v>
      </c>
      <c r="AM154" s="314">
        <f t="shared" si="72"/>
        <v>0</v>
      </c>
      <c r="AN154" s="314">
        <f t="shared" si="73"/>
        <v>0</v>
      </c>
      <c r="AO154" s="314">
        <f t="shared" si="74"/>
        <v>0</v>
      </c>
      <c r="AP154" s="314">
        <f t="shared" si="75"/>
        <v>0</v>
      </c>
      <c r="AQ154" s="314">
        <f t="shared" si="76"/>
        <v>0</v>
      </c>
      <c r="AR154" s="314">
        <f t="shared" si="77"/>
        <v>0</v>
      </c>
      <c r="AS154" s="314">
        <f t="shared" si="78"/>
        <v>0</v>
      </c>
      <c r="AT154" s="314">
        <f t="shared" si="79"/>
        <v>0</v>
      </c>
    </row>
    <row r="155" spans="2:46" ht="40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309">
        <f t="shared" si="102"/>
        <v>0</v>
      </c>
      <c r="N155" s="81"/>
      <c r="O155" s="57"/>
      <c r="P155" s="312">
        <f t="shared" si="81"/>
        <v>0</v>
      </c>
      <c r="Q155" s="314">
        <f t="shared" si="82"/>
        <v>0</v>
      </c>
      <c r="S155" s="312">
        <f t="shared" si="83"/>
        <v>0</v>
      </c>
      <c r="T155" s="313">
        <f t="shared" si="101"/>
        <v>0</v>
      </c>
      <c r="U155" s="313">
        <f t="shared" si="84"/>
        <v>0</v>
      </c>
      <c r="V155" s="313">
        <f t="shared" si="85"/>
        <v>0</v>
      </c>
      <c r="W155" s="313">
        <f t="shared" si="86"/>
        <v>0</v>
      </c>
      <c r="X155" s="313">
        <f t="shared" si="87"/>
        <v>0</v>
      </c>
      <c r="Y155" s="313">
        <f t="shared" si="88"/>
        <v>0</v>
      </c>
      <c r="Z155" s="313">
        <f t="shared" si="89"/>
        <v>0</v>
      </c>
      <c r="AA155" s="313">
        <f t="shared" si="90"/>
        <v>0</v>
      </c>
      <c r="AB155" s="313">
        <f t="shared" si="91"/>
        <v>0</v>
      </c>
      <c r="AC155" s="313">
        <f t="shared" si="92"/>
        <v>0</v>
      </c>
      <c r="AE155" s="314">
        <f t="shared" si="80"/>
        <v>0</v>
      </c>
      <c r="AF155" s="314">
        <f t="shared" si="93"/>
        <v>0</v>
      </c>
      <c r="AG155" s="314">
        <f t="shared" si="94"/>
        <v>0</v>
      </c>
      <c r="AH155" s="314">
        <f t="shared" si="95"/>
        <v>0</v>
      </c>
      <c r="AI155" s="314">
        <f t="shared" si="96"/>
        <v>0</v>
      </c>
      <c r="AJ155" s="314">
        <f t="shared" si="97"/>
        <v>0</v>
      </c>
      <c r="AK155" s="314">
        <f t="shared" si="98"/>
        <v>0</v>
      </c>
      <c r="AL155" s="314">
        <f t="shared" si="99"/>
        <v>0</v>
      </c>
      <c r="AM155" s="314">
        <f t="shared" si="72"/>
        <v>0</v>
      </c>
      <c r="AN155" s="314">
        <f t="shared" si="73"/>
        <v>0</v>
      </c>
      <c r="AO155" s="314">
        <f t="shared" si="74"/>
        <v>0</v>
      </c>
      <c r="AP155" s="314">
        <f t="shared" si="75"/>
        <v>0</v>
      </c>
      <c r="AQ155" s="314">
        <f t="shared" si="76"/>
        <v>0</v>
      </c>
      <c r="AR155" s="314">
        <f t="shared" si="77"/>
        <v>0</v>
      </c>
      <c r="AS155" s="314">
        <f t="shared" si="78"/>
        <v>0</v>
      </c>
      <c r="AT155" s="314">
        <f t="shared" si="79"/>
        <v>0</v>
      </c>
    </row>
    <row r="156" spans="2:46" ht="40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309">
        <f t="shared" si="102"/>
        <v>0</v>
      </c>
      <c r="N156" s="81"/>
      <c r="O156" s="57"/>
      <c r="P156" s="312">
        <f t="shared" si="81"/>
        <v>0</v>
      </c>
      <c r="Q156" s="314">
        <f t="shared" si="82"/>
        <v>0</v>
      </c>
      <c r="S156" s="312">
        <f t="shared" si="83"/>
        <v>0</v>
      </c>
      <c r="T156" s="313">
        <f t="shared" si="101"/>
        <v>0</v>
      </c>
      <c r="U156" s="313">
        <f t="shared" si="84"/>
        <v>0</v>
      </c>
      <c r="V156" s="313">
        <f t="shared" si="85"/>
        <v>0</v>
      </c>
      <c r="W156" s="313">
        <f t="shared" si="86"/>
        <v>0</v>
      </c>
      <c r="X156" s="313">
        <f t="shared" si="87"/>
        <v>0</v>
      </c>
      <c r="Y156" s="313">
        <f t="shared" si="88"/>
        <v>0</v>
      </c>
      <c r="Z156" s="313">
        <f t="shared" si="89"/>
        <v>0</v>
      </c>
      <c r="AA156" s="313">
        <f t="shared" si="90"/>
        <v>0</v>
      </c>
      <c r="AB156" s="313">
        <f t="shared" si="91"/>
        <v>0</v>
      </c>
      <c r="AC156" s="313">
        <f t="shared" si="92"/>
        <v>0</v>
      </c>
      <c r="AE156" s="314">
        <f t="shared" si="80"/>
        <v>0</v>
      </c>
      <c r="AF156" s="314">
        <f t="shared" si="93"/>
        <v>0</v>
      </c>
      <c r="AG156" s="314">
        <f t="shared" si="94"/>
        <v>0</v>
      </c>
      <c r="AH156" s="314">
        <f t="shared" si="95"/>
        <v>0</v>
      </c>
      <c r="AI156" s="314">
        <f t="shared" si="96"/>
        <v>0</v>
      </c>
      <c r="AJ156" s="314">
        <f t="shared" si="97"/>
        <v>0</v>
      </c>
      <c r="AK156" s="314">
        <f t="shared" si="98"/>
        <v>0</v>
      </c>
      <c r="AL156" s="314">
        <f t="shared" si="99"/>
        <v>0</v>
      </c>
      <c r="AM156" s="314">
        <f t="shared" si="72"/>
        <v>0</v>
      </c>
      <c r="AN156" s="314">
        <f t="shared" si="73"/>
        <v>0</v>
      </c>
      <c r="AO156" s="314">
        <f t="shared" si="74"/>
        <v>0</v>
      </c>
      <c r="AP156" s="314">
        <f t="shared" si="75"/>
        <v>0</v>
      </c>
      <c r="AQ156" s="314">
        <f t="shared" si="76"/>
        <v>0</v>
      </c>
      <c r="AR156" s="314">
        <f t="shared" si="77"/>
        <v>0</v>
      </c>
      <c r="AS156" s="314">
        <f t="shared" si="78"/>
        <v>0</v>
      </c>
      <c r="AT156" s="314">
        <f t="shared" si="79"/>
        <v>0</v>
      </c>
    </row>
    <row r="157" spans="2:46" ht="40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309">
        <f t="shared" si="102"/>
        <v>0</v>
      </c>
      <c r="N157" s="81"/>
      <c r="O157" s="57"/>
      <c r="P157" s="312">
        <f t="shared" si="81"/>
        <v>0</v>
      </c>
      <c r="Q157" s="314">
        <f t="shared" si="82"/>
        <v>0</v>
      </c>
      <c r="S157" s="312">
        <f t="shared" si="83"/>
        <v>0</v>
      </c>
      <c r="T157" s="313">
        <f t="shared" si="101"/>
        <v>0</v>
      </c>
      <c r="U157" s="313">
        <f t="shared" si="84"/>
        <v>0</v>
      </c>
      <c r="V157" s="313">
        <f t="shared" si="85"/>
        <v>0</v>
      </c>
      <c r="W157" s="313">
        <f t="shared" si="86"/>
        <v>0</v>
      </c>
      <c r="X157" s="313">
        <f t="shared" si="87"/>
        <v>0</v>
      </c>
      <c r="Y157" s="313">
        <f t="shared" si="88"/>
        <v>0</v>
      </c>
      <c r="Z157" s="313">
        <f t="shared" si="89"/>
        <v>0</v>
      </c>
      <c r="AA157" s="313">
        <f t="shared" si="90"/>
        <v>0</v>
      </c>
      <c r="AB157" s="313">
        <f t="shared" si="91"/>
        <v>0</v>
      </c>
      <c r="AC157" s="313">
        <f t="shared" si="92"/>
        <v>0</v>
      </c>
      <c r="AE157" s="314">
        <f t="shared" si="80"/>
        <v>0</v>
      </c>
      <c r="AF157" s="314">
        <f t="shared" si="93"/>
        <v>0</v>
      </c>
      <c r="AG157" s="314">
        <f t="shared" si="94"/>
        <v>0</v>
      </c>
      <c r="AH157" s="314">
        <f t="shared" si="95"/>
        <v>0</v>
      </c>
      <c r="AI157" s="314">
        <f t="shared" si="96"/>
        <v>0</v>
      </c>
      <c r="AJ157" s="314">
        <f t="shared" si="97"/>
        <v>0</v>
      </c>
      <c r="AK157" s="314">
        <f t="shared" si="98"/>
        <v>0</v>
      </c>
      <c r="AL157" s="314">
        <f t="shared" si="99"/>
        <v>0</v>
      </c>
      <c r="AM157" s="314">
        <f t="shared" si="72"/>
        <v>0</v>
      </c>
      <c r="AN157" s="314">
        <f t="shared" si="73"/>
        <v>0</v>
      </c>
      <c r="AO157" s="314">
        <f t="shared" si="74"/>
        <v>0</v>
      </c>
      <c r="AP157" s="314">
        <f t="shared" si="75"/>
        <v>0</v>
      </c>
      <c r="AQ157" s="314">
        <f t="shared" si="76"/>
        <v>0</v>
      </c>
      <c r="AR157" s="314">
        <f t="shared" si="77"/>
        <v>0</v>
      </c>
      <c r="AS157" s="314">
        <f t="shared" si="78"/>
        <v>0</v>
      </c>
      <c r="AT157" s="314">
        <f t="shared" si="79"/>
        <v>0</v>
      </c>
    </row>
    <row r="158" spans="2:46" ht="40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309">
        <f t="shared" si="102"/>
        <v>0</v>
      </c>
      <c r="N158" s="81"/>
      <c r="O158" s="57"/>
      <c r="P158" s="312">
        <f t="shared" si="81"/>
        <v>0</v>
      </c>
      <c r="Q158" s="314">
        <f t="shared" si="82"/>
        <v>0</v>
      </c>
      <c r="S158" s="312">
        <f t="shared" si="83"/>
        <v>0</v>
      </c>
      <c r="T158" s="313">
        <f t="shared" si="101"/>
        <v>0</v>
      </c>
      <c r="U158" s="313">
        <f t="shared" si="84"/>
        <v>0</v>
      </c>
      <c r="V158" s="313">
        <f t="shared" si="85"/>
        <v>0</v>
      </c>
      <c r="W158" s="313">
        <f t="shared" si="86"/>
        <v>0</v>
      </c>
      <c r="X158" s="313">
        <f t="shared" si="87"/>
        <v>0</v>
      </c>
      <c r="Y158" s="313">
        <f t="shared" si="88"/>
        <v>0</v>
      </c>
      <c r="Z158" s="313">
        <f t="shared" si="89"/>
        <v>0</v>
      </c>
      <c r="AA158" s="313">
        <f t="shared" si="90"/>
        <v>0</v>
      </c>
      <c r="AB158" s="313">
        <f t="shared" si="91"/>
        <v>0</v>
      </c>
      <c r="AC158" s="313">
        <f t="shared" si="92"/>
        <v>0</v>
      </c>
      <c r="AE158" s="314">
        <f t="shared" si="80"/>
        <v>0</v>
      </c>
      <c r="AF158" s="314">
        <f t="shared" si="93"/>
        <v>0</v>
      </c>
      <c r="AG158" s="314">
        <f t="shared" si="94"/>
        <v>0</v>
      </c>
      <c r="AH158" s="314">
        <f t="shared" si="95"/>
        <v>0</v>
      </c>
      <c r="AI158" s="314">
        <f t="shared" si="96"/>
        <v>0</v>
      </c>
      <c r="AJ158" s="314">
        <f t="shared" si="97"/>
        <v>0</v>
      </c>
      <c r="AK158" s="314">
        <f t="shared" si="98"/>
        <v>0</v>
      </c>
      <c r="AL158" s="314">
        <f t="shared" si="99"/>
        <v>0</v>
      </c>
      <c r="AM158" s="314">
        <f t="shared" si="72"/>
        <v>0</v>
      </c>
      <c r="AN158" s="314">
        <f t="shared" si="73"/>
        <v>0</v>
      </c>
      <c r="AO158" s="314">
        <f t="shared" si="74"/>
        <v>0</v>
      </c>
      <c r="AP158" s="314">
        <f t="shared" si="75"/>
        <v>0</v>
      </c>
      <c r="AQ158" s="314">
        <f t="shared" si="76"/>
        <v>0</v>
      </c>
      <c r="AR158" s="314">
        <f t="shared" si="77"/>
        <v>0</v>
      </c>
      <c r="AS158" s="314">
        <f t="shared" si="78"/>
        <v>0</v>
      </c>
      <c r="AT158" s="314">
        <f t="shared" si="79"/>
        <v>0</v>
      </c>
    </row>
    <row r="159" spans="2:46" ht="40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309">
        <f t="shared" si="102"/>
        <v>0</v>
      </c>
      <c r="N159" s="81"/>
      <c r="O159" s="57"/>
      <c r="P159" s="312">
        <f t="shared" si="81"/>
        <v>0</v>
      </c>
      <c r="Q159" s="314">
        <f t="shared" si="82"/>
        <v>0</v>
      </c>
      <c r="S159" s="312">
        <f t="shared" si="83"/>
        <v>0</v>
      </c>
      <c r="T159" s="313">
        <f t="shared" si="101"/>
        <v>0</v>
      </c>
      <c r="U159" s="313">
        <f t="shared" si="84"/>
        <v>0</v>
      </c>
      <c r="V159" s="313">
        <f t="shared" si="85"/>
        <v>0</v>
      </c>
      <c r="W159" s="313">
        <f t="shared" si="86"/>
        <v>0</v>
      </c>
      <c r="X159" s="313">
        <f t="shared" si="87"/>
        <v>0</v>
      </c>
      <c r="Y159" s="313">
        <f t="shared" si="88"/>
        <v>0</v>
      </c>
      <c r="Z159" s="313">
        <f t="shared" si="89"/>
        <v>0</v>
      </c>
      <c r="AA159" s="313">
        <f t="shared" si="90"/>
        <v>0</v>
      </c>
      <c r="AB159" s="313">
        <f t="shared" si="91"/>
        <v>0</v>
      </c>
      <c r="AC159" s="313">
        <f t="shared" si="92"/>
        <v>0</v>
      </c>
      <c r="AE159" s="314">
        <f t="shared" si="80"/>
        <v>0</v>
      </c>
      <c r="AF159" s="314">
        <f t="shared" si="93"/>
        <v>0</v>
      </c>
      <c r="AG159" s="314">
        <f t="shared" si="94"/>
        <v>0</v>
      </c>
      <c r="AH159" s="314">
        <f t="shared" si="95"/>
        <v>0</v>
      </c>
      <c r="AI159" s="314">
        <f t="shared" si="96"/>
        <v>0</v>
      </c>
      <c r="AJ159" s="314">
        <f t="shared" si="97"/>
        <v>0</v>
      </c>
      <c r="AK159" s="314">
        <f t="shared" si="98"/>
        <v>0</v>
      </c>
      <c r="AL159" s="314">
        <f t="shared" si="99"/>
        <v>0</v>
      </c>
      <c r="AM159" s="314">
        <f t="shared" si="72"/>
        <v>0</v>
      </c>
      <c r="AN159" s="314">
        <f t="shared" si="73"/>
        <v>0</v>
      </c>
      <c r="AO159" s="314">
        <f t="shared" si="74"/>
        <v>0</v>
      </c>
      <c r="AP159" s="314">
        <f t="shared" si="75"/>
        <v>0</v>
      </c>
      <c r="AQ159" s="314">
        <f t="shared" si="76"/>
        <v>0</v>
      </c>
      <c r="AR159" s="314">
        <f t="shared" si="77"/>
        <v>0</v>
      </c>
      <c r="AS159" s="314">
        <f t="shared" si="78"/>
        <v>0</v>
      </c>
      <c r="AT159" s="314">
        <f t="shared" si="79"/>
        <v>0</v>
      </c>
    </row>
    <row r="160" spans="2:46" ht="40" customHeight="1" x14ac:dyDescent="0.2">
      <c r="C160" s="82" t="s">
        <v>180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309">
        <f>SUM(M9:M159)</f>
        <v>0</v>
      </c>
      <c r="N160" s="33"/>
      <c r="O160" s="33"/>
      <c r="P160" s="270">
        <f>SUM(P10:P159)</f>
        <v>0</v>
      </c>
      <c r="Q160" s="83">
        <f>SUM(Q10:Q159)</f>
        <v>0</v>
      </c>
      <c r="R160" s="23"/>
      <c r="S160" s="315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103">SUM(V10:V159)</f>
        <v>0</v>
      </c>
      <c r="W160" s="317">
        <f t="shared" si="103"/>
        <v>0</v>
      </c>
      <c r="X160" s="317">
        <f t="shared" si="103"/>
        <v>0</v>
      </c>
      <c r="Y160" s="315">
        <f t="shared" ref="Y160:AT160" si="104">SUM(Y10:Y159)</f>
        <v>0</v>
      </c>
      <c r="Z160" s="315">
        <f t="shared" si="104"/>
        <v>0</v>
      </c>
      <c r="AA160" s="315">
        <f t="shared" si="104"/>
        <v>0</v>
      </c>
      <c r="AB160" s="315">
        <f t="shared" si="104"/>
        <v>0</v>
      </c>
      <c r="AC160" s="315">
        <f t="shared" si="104"/>
        <v>0</v>
      </c>
      <c r="AE160" s="316">
        <f t="shared" si="104"/>
        <v>0</v>
      </c>
      <c r="AF160" s="316">
        <f t="shared" si="104"/>
        <v>0</v>
      </c>
      <c r="AG160" s="316">
        <f t="shared" si="104"/>
        <v>0</v>
      </c>
      <c r="AH160" s="316">
        <f t="shared" si="104"/>
        <v>0</v>
      </c>
      <c r="AI160" s="316">
        <f t="shared" si="104"/>
        <v>0</v>
      </c>
      <c r="AJ160" s="316">
        <f t="shared" si="104"/>
        <v>0</v>
      </c>
      <c r="AK160" s="316">
        <f t="shared" si="104"/>
        <v>0</v>
      </c>
      <c r="AL160" s="316">
        <f>SUM(AL10:AL159)</f>
        <v>0</v>
      </c>
      <c r="AM160" s="316">
        <f t="shared" si="104"/>
        <v>0</v>
      </c>
      <c r="AN160" s="316">
        <f t="shared" si="104"/>
        <v>0</v>
      </c>
      <c r="AO160" s="316">
        <f t="shared" si="104"/>
        <v>0</v>
      </c>
      <c r="AP160" s="316">
        <f t="shared" si="104"/>
        <v>0</v>
      </c>
      <c r="AQ160" s="316">
        <f t="shared" si="104"/>
        <v>0</v>
      </c>
      <c r="AR160" s="316">
        <f t="shared" si="104"/>
        <v>0</v>
      </c>
      <c r="AS160" s="316">
        <f t="shared" si="104"/>
        <v>0</v>
      </c>
      <c r="AT160" s="316">
        <f t="shared" si="104"/>
        <v>0</v>
      </c>
    </row>
    <row r="161" spans="2:48" s="35" customFormat="1" ht="40" customHeight="1" x14ac:dyDescent="0.2">
      <c r="B161" s="23"/>
      <c r="C161" s="23"/>
      <c r="D161" s="23"/>
      <c r="E161" s="23"/>
      <c r="F161" s="23"/>
      <c r="G161" s="340"/>
      <c r="H161" s="100"/>
      <c r="I161" s="23"/>
      <c r="J161" s="46"/>
      <c r="K161" s="23"/>
      <c r="L161" s="23"/>
      <c r="M161" s="23"/>
      <c r="N161" s="23"/>
      <c r="O161" s="23"/>
      <c r="P161" s="23"/>
      <c r="Q161" s="23"/>
      <c r="R161" s="23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7"/>
    </row>
    <row r="162" spans="2:48" s="35" customFormat="1" ht="40" customHeight="1" thickBot="1" x14ac:dyDescent="0.25">
      <c r="B162" s="23"/>
      <c r="C162" s="23"/>
      <c r="D162" s="23"/>
      <c r="E162" s="23"/>
      <c r="F162" s="23"/>
      <c r="G162" s="340"/>
      <c r="H162" s="100"/>
      <c r="I162" s="23"/>
      <c r="J162" s="46"/>
      <c r="K162" s="23"/>
      <c r="L162" s="23"/>
      <c r="M162" s="23"/>
      <c r="N162" s="2"/>
      <c r="O162" s="2" t="s">
        <v>127</v>
      </c>
      <c r="P162" s="2" t="s">
        <v>126</v>
      </c>
      <c r="Q162" s="2" t="s">
        <v>17</v>
      </c>
      <c r="R162" s="23"/>
      <c r="S162" s="273"/>
      <c r="T162" s="273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3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7"/>
      <c r="AV162" s="55"/>
    </row>
    <row r="163" spans="2:48" ht="40" customHeight="1" x14ac:dyDescent="0.2">
      <c r="F163" s="71"/>
      <c r="K163" s="251" t="s">
        <v>9</v>
      </c>
      <c r="L163" s="252"/>
      <c r="M163" s="269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AV163" s="55"/>
    </row>
    <row r="164" spans="2:48" ht="40" customHeight="1" x14ac:dyDescent="0.2">
      <c r="F164" s="71"/>
      <c r="K164" s="254" t="s">
        <v>10</v>
      </c>
      <c r="L164" s="255"/>
      <c r="M164" s="40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  <c r="AV164" s="55"/>
    </row>
    <row r="165" spans="2:48" ht="40" customHeight="1" thickBot="1" x14ac:dyDescent="0.25">
      <c r="F165" s="71"/>
      <c r="K165" s="41" t="s">
        <v>8</v>
      </c>
      <c r="L165" s="42"/>
      <c r="M165" s="101">
        <f>M9+M163-M164</f>
        <v>0</v>
      </c>
      <c r="N165" s="27"/>
      <c r="O165" s="27"/>
      <c r="P165" s="6"/>
      <c r="Q165" s="6"/>
      <c r="AV165" s="55"/>
    </row>
    <row r="166" spans="2:48" x14ac:dyDescent="0.2">
      <c r="M166" s="36"/>
      <c r="N166" s="36"/>
      <c r="O166" s="36"/>
      <c r="P166" s="44"/>
      <c r="Q166" s="37"/>
    </row>
    <row r="167" spans="2:48" x14ac:dyDescent="0.2">
      <c r="M167" s="36"/>
      <c r="N167" s="36"/>
      <c r="O167" s="36"/>
    </row>
    <row r="168" spans="2:48" x14ac:dyDescent="0.2">
      <c r="M168" s="36"/>
      <c r="N168" s="36"/>
      <c r="O168" s="36"/>
    </row>
    <row r="169" spans="2:48" x14ac:dyDescent="0.2">
      <c r="F169" s="71"/>
      <c r="M169" s="36"/>
      <c r="N169" s="36"/>
      <c r="O169" s="36"/>
    </row>
    <row r="170" spans="2:48" x14ac:dyDescent="0.2">
      <c r="F170" s="71"/>
      <c r="M170" s="36"/>
      <c r="N170" s="36"/>
      <c r="O170" s="36"/>
    </row>
    <row r="171" spans="2:48" x14ac:dyDescent="0.2">
      <c r="K171" s="7"/>
    </row>
    <row r="172" spans="2:48" x14ac:dyDescent="0.2">
      <c r="K172" s="7"/>
    </row>
    <row r="173" spans="2:48" x14ac:dyDescent="0.2">
      <c r="K173" s="7"/>
    </row>
    <row r="174" spans="2:48" x14ac:dyDescent="0.2">
      <c r="K174" s="7"/>
    </row>
    <row r="175" spans="2:48" x14ac:dyDescent="0.2">
      <c r="K175" s="7"/>
    </row>
    <row r="176" spans="2:48" x14ac:dyDescent="0.2">
      <c r="K176" s="7"/>
    </row>
    <row r="177" spans="11:11" x14ac:dyDescent="0.2">
      <c r="K177" s="7"/>
    </row>
    <row r="178" spans="11:11" x14ac:dyDescent="0.2">
      <c r="K178" s="7"/>
    </row>
    <row r="179" spans="11:11" x14ac:dyDescent="0.2">
      <c r="K179" s="7"/>
    </row>
    <row r="180" spans="11:11" x14ac:dyDescent="0.2">
      <c r="K180" s="7"/>
    </row>
    <row r="181" spans="11:11" x14ac:dyDescent="0.2">
      <c r="K181" s="7"/>
    </row>
  </sheetData>
  <sheetProtection algorithmName="SHA-512" hashValue="DpHcFE6xy870/rvy16Qx06Lx+ASfMWiSXKUOiwSdS0BGRVuuI3+ABM4slCmJlwBwr0/kjjL5IN6Yw0+HD6gVtg==" saltValue="U7JXz67+e7sGS/UkSVFjnA==" spinCount="100000" sheet="1" objects="1" scenarios="1"/>
  <mergeCells count="32">
    <mergeCell ref="AJ2:AJ7"/>
    <mergeCell ref="AS2:AS7"/>
    <mergeCell ref="AT2:AT7"/>
    <mergeCell ref="AO2:AO7"/>
    <mergeCell ref="AH2:AH7"/>
    <mergeCell ref="AK2:AK7"/>
    <mergeCell ref="AN2:AN7"/>
    <mergeCell ref="AP2:AP7"/>
    <mergeCell ref="AQ2:AQ7"/>
    <mergeCell ref="AR2:AR7"/>
    <mergeCell ref="AM2:AM7"/>
    <mergeCell ref="AI2:AI7"/>
    <mergeCell ref="AL2:AL7"/>
    <mergeCell ref="C3:D3"/>
    <mergeCell ref="C5:D5"/>
    <mergeCell ref="I7:J7"/>
    <mergeCell ref="AC2:AC7"/>
    <mergeCell ref="AE2:AE7"/>
    <mergeCell ref="S2:S7"/>
    <mergeCell ref="V2:V7"/>
    <mergeCell ref="W2:W7"/>
    <mergeCell ref="X2:X7"/>
    <mergeCell ref="Y2:Y7"/>
    <mergeCell ref="T2:T7"/>
    <mergeCell ref="Z2:Z7"/>
    <mergeCell ref="AA2:AA7"/>
    <mergeCell ref="AB2:AB7"/>
    <mergeCell ref="AG2:AG7"/>
    <mergeCell ref="AF2:AF7"/>
    <mergeCell ref="U2:U7"/>
    <mergeCell ref="J3:K3"/>
    <mergeCell ref="P2:Q7"/>
  </mergeCells>
  <dataValidations count="2">
    <dataValidation type="list" allowBlank="1" showInputMessage="1" showErrorMessage="1" sqref="AD9" xr:uid="{00000000-0002-0000-0400-000000000000}">
      <formula1>#REF!</formula1>
    </dataValidation>
    <dataValidation type="list" allowBlank="1" showInputMessage="1" showErrorMessage="1" sqref="AU9:AU161 R9:R159" xr:uid="{00000000-0002-0000-04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4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B1:AU170"/>
  <sheetViews>
    <sheetView workbookViewId="0"/>
  </sheetViews>
  <sheetFormatPr baseColWidth="10" defaultRowHeight="16" x14ac:dyDescent="0.2"/>
  <cols>
    <col min="1" max="1" width="3.1640625" style="7" customWidth="1"/>
    <col min="2" max="2" width="9.33203125" style="7" customWidth="1"/>
    <col min="3" max="4" width="13.83203125" style="7" customWidth="1"/>
    <col min="5" max="5" width="30.83203125" style="7" customWidth="1"/>
    <col min="6" max="6" width="36.6640625" style="72" customWidth="1"/>
    <col min="7" max="8" width="13.6640625" style="7" customWidth="1"/>
    <col min="9" max="10" width="13.83203125" style="7" customWidth="1"/>
    <col min="11" max="11" width="30.83203125" style="24" customWidth="1"/>
    <col min="12" max="12" width="30.83203125" style="7" customWidth="1"/>
    <col min="13" max="15" width="13.83203125" style="7" customWidth="1"/>
    <col min="16" max="17" width="13.83203125" style="7" hidden="1" customWidth="1"/>
    <col min="18" max="18" width="2.33203125" style="7" hidden="1" customWidth="1"/>
    <col min="19" max="19" width="13.6640625" style="273" hidden="1" customWidth="1"/>
    <col min="20" max="21" width="13.83203125" style="273" hidden="1" customWidth="1"/>
    <col min="22" max="24" width="14" style="273" hidden="1" customWidth="1"/>
    <col min="25" max="29" width="13.6640625" style="273" hidden="1" customWidth="1"/>
    <col min="30" max="30" width="2.1640625" style="7" hidden="1" customWidth="1"/>
    <col min="31" max="32" width="13.6640625" style="55" hidden="1" customWidth="1"/>
    <col min="33" max="38" width="13.83203125" style="55" hidden="1" customWidth="1"/>
    <col min="39" max="46" width="13.6640625" style="55" hidden="1" customWidth="1"/>
    <col min="47" max="16384" width="10.83203125" style="7"/>
  </cols>
  <sheetData>
    <row r="1" spans="2:46" x14ac:dyDescent="0.2">
      <c r="F1" s="17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2:46" ht="25" customHeight="1" x14ac:dyDescent="0.2">
      <c r="C2" s="16"/>
      <c r="F2" s="17"/>
      <c r="K2" s="18"/>
      <c r="L2" s="19"/>
      <c r="M2" s="19"/>
      <c r="N2" s="19"/>
      <c r="O2" s="19"/>
      <c r="P2" s="372" t="s">
        <v>21</v>
      </c>
      <c r="Q2" s="37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2:46" ht="19" x14ac:dyDescent="0.2">
      <c r="C3" s="363" t="s">
        <v>135</v>
      </c>
      <c r="D3" s="363"/>
      <c r="E3" s="21"/>
      <c r="F3" s="20"/>
      <c r="J3" s="361" t="s">
        <v>133</v>
      </c>
      <c r="K3" s="361"/>
      <c r="L3" s="234">
        <f>'RELEVE COMPTABLE ANNEE'!O2</f>
        <v>0</v>
      </c>
      <c r="P3" s="374"/>
      <c r="Q3" s="375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2:46" ht="19" x14ac:dyDescent="0.2">
      <c r="C4" s="21"/>
      <c r="D4" s="21"/>
      <c r="E4" s="21"/>
      <c r="F4" s="20"/>
      <c r="G4" s="21"/>
      <c r="H4" s="21"/>
      <c r="J4" s="21"/>
      <c r="K4" s="22"/>
      <c r="L4" s="21"/>
      <c r="P4" s="374"/>
      <c r="Q4" s="375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2:46" ht="19" x14ac:dyDescent="0.2">
      <c r="C5" s="363" t="s">
        <v>1</v>
      </c>
      <c r="D5" s="363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P5" s="374"/>
      <c r="Q5" s="375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2:46" ht="19" x14ac:dyDescent="0.2">
      <c r="C6" s="21"/>
      <c r="D6" s="21"/>
      <c r="E6" s="21"/>
      <c r="F6" s="20"/>
      <c r="G6" s="21"/>
      <c r="H6" s="21"/>
      <c r="I6" s="21"/>
      <c r="J6" s="21"/>
      <c r="K6" s="22"/>
      <c r="L6" s="21"/>
      <c r="P6" s="374"/>
      <c r="Q6" s="375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2:46" ht="19" customHeight="1" x14ac:dyDescent="0.2">
      <c r="F7" s="17"/>
      <c r="I7" s="378" t="s">
        <v>157</v>
      </c>
      <c r="J7" s="379"/>
      <c r="P7" s="376"/>
      <c r="Q7" s="377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2:46" ht="38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2:46" ht="38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janvier'!M160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272"/>
      <c r="AF9" s="272"/>
      <c r="AG9" s="34"/>
      <c r="AH9" s="34"/>
      <c r="AI9" s="34"/>
      <c r="AJ9" s="34"/>
      <c r="AK9" s="34"/>
      <c r="AL9" s="34"/>
      <c r="AM9" s="272"/>
      <c r="AN9" s="272"/>
      <c r="AO9" s="34"/>
      <c r="AP9" s="272"/>
      <c r="AQ9" s="272"/>
      <c r="AR9" s="272"/>
      <c r="AS9" s="34"/>
      <c r="AT9" s="34"/>
    </row>
    <row r="10" spans="2:46" ht="38" customHeight="1" x14ac:dyDescent="0.2">
      <c r="B10" s="7">
        <v>1</v>
      </c>
      <c r="C10" s="5"/>
      <c r="D10" s="274"/>
      <c r="E10" s="5"/>
      <c r="F10" s="53"/>
      <c r="G10" s="250"/>
      <c r="H10" s="308"/>
      <c r="I10" s="310"/>
      <c r="J10" s="311"/>
      <c r="K10" s="4"/>
      <c r="L10" s="5"/>
      <c r="M10" s="6">
        <f t="shared" ref="M10:M159" si="0">G10-H10</f>
        <v>0</v>
      </c>
      <c r="N10" s="56"/>
      <c r="O10" s="57"/>
      <c r="P10" s="312">
        <f>IF(I10=70,G10*1,0)</f>
        <v>0</v>
      </c>
      <c r="Q10" s="314">
        <f>IF(J10=70,H10*1,0)</f>
        <v>0</v>
      </c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2:46" ht="38" customHeight="1" x14ac:dyDescent="0.2">
      <c r="B11" s="7">
        <v>2</v>
      </c>
      <c r="C11" s="5"/>
      <c r="D11" s="5"/>
      <c r="E11" s="5"/>
      <c r="F11" s="53"/>
      <c r="G11" s="250"/>
      <c r="H11" s="308"/>
      <c r="I11" s="310"/>
      <c r="J11" s="311"/>
      <c r="K11" s="4"/>
      <c r="L11" s="5"/>
      <c r="M11" s="6">
        <f t="shared" si="0"/>
        <v>0</v>
      </c>
      <c r="N11" s="56"/>
      <c r="O11" s="57"/>
      <c r="P11" s="312">
        <f t="shared" ref="P11:Q74" si="2">IF(I11=70,G11*1,0)</f>
        <v>0</v>
      </c>
      <c r="Q11" s="314">
        <f t="shared" si="2"/>
        <v>0</v>
      </c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2:46" ht="38" customHeight="1" x14ac:dyDescent="0.2">
      <c r="B12" s="7">
        <v>3</v>
      </c>
      <c r="C12" s="5"/>
      <c r="D12" s="5"/>
      <c r="E12" s="5"/>
      <c r="F12" s="53"/>
      <c r="G12" s="250"/>
      <c r="H12" s="308"/>
      <c r="I12" s="310"/>
      <c r="J12" s="311"/>
      <c r="K12" s="4"/>
      <c r="L12" s="5"/>
      <c r="M12" s="6">
        <f t="shared" si="0"/>
        <v>0</v>
      </c>
      <c r="N12" s="56"/>
      <c r="O12" s="57"/>
      <c r="P12" s="312">
        <f t="shared" si="2"/>
        <v>0</v>
      </c>
      <c r="Q12" s="314">
        <f t="shared" si="2"/>
        <v>0</v>
      </c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2:46" ht="38" customHeight="1" x14ac:dyDescent="0.2">
      <c r="B13" s="7">
        <v>4</v>
      </c>
      <c r="C13" s="5"/>
      <c r="D13" s="5"/>
      <c r="E13" s="5"/>
      <c r="F13" s="53"/>
      <c r="G13" s="250"/>
      <c r="H13" s="308"/>
      <c r="I13" s="310"/>
      <c r="J13" s="311"/>
      <c r="K13" s="4"/>
      <c r="L13" s="5"/>
      <c r="M13" s="6">
        <f t="shared" si="0"/>
        <v>0</v>
      </c>
      <c r="N13" s="56"/>
      <c r="O13" s="57"/>
      <c r="P13" s="312">
        <f t="shared" si="2"/>
        <v>0</v>
      </c>
      <c r="Q13" s="314">
        <f t="shared" si="2"/>
        <v>0</v>
      </c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2:46" ht="38" customHeight="1" x14ac:dyDescent="0.2">
      <c r="B14" s="7">
        <v>5</v>
      </c>
      <c r="C14" s="5"/>
      <c r="D14" s="5"/>
      <c r="E14" s="5"/>
      <c r="F14" s="53"/>
      <c r="G14" s="250"/>
      <c r="H14" s="308"/>
      <c r="I14" s="310"/>
      <c r="J14" s="311"/>
      <c r="K14" s="4"/>
      <c r="L14" s="5"/>
      <c r="M14" s="6">
        <f t="shared" si="0"/>
        <v>0</v>
      </c>
      <c r="N14" s="56"/>
      <c r="O14" s="57"/>
      <c r="P14" s="312">
        <f t="shared" si="2"/>
        <v>0</v>
      </c>
      <c r="Q14" s="314">
        <f t="shared" si="2"/>
        <v>0</v>
      </c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2:46" ht="38" customHeight="1" x14ac:dyDescent="0.2">
      <c r="B15" s="7">
        <v>6</v>
      </c>
      <c r="C15" s="5"/>
      <c r="D15" s="5"/>
      <c r="E15" s="5"/>
      <c r="F15" s="53"/>
      <c r="G15" s="250"/>
      <c r="H15" s="308"/>
      <c r="I15" s="310"/>
      <c r="J15" s="311"/>
      <c r="K15" s="4"/>
      <c r="L15" s="5"/>
      <c r="M15" s="6">
        <f t="shared" si="0"/>
        <v>0</v>
      </c>
      <c r="N15" s="56"/>
      <c r="O15" s="57"/>
      <c r="P15" s="312">
        <f t="shared" si="2"/>
        <v>0</v>
      </c>
      <c r="Q15" s="314">
        <f t="shared" si="2"/>
        <v>0</v>
      </c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2:46" ht="38" customHeight="1" x14ac:dyDescent="0.2">
      <c r="B16" s="7">
        <v>7</v>
      </c>
      <c r="C16" s="5"/>
      <c r="D16" s="5"/>
      <c r="E16" s="5"/>
      <c r="F16" s="53"/>
      <c r="G16" s="250"/>
      <c r="H16" s="308"/>
      <c r="I16" s="310"/>
      <c r="J16" s="311"/>
      <c r="K16" s="4"/>
      <c r="L16" s="5"/>
      <c r="M16" s="6">
        <f t="shared" si="0"/>
        <v>0</v>
      </c>
      <c r="N16" s="56"/>
      <c r="O16" s="57"/>
      <c r="P16" s="312">
        <f t="shared" si="2"/>
        <v>0</v>
      </c>
      <c r="Q16" s="314">
        <f t="shared" si="2"/>
        <v>0</v>
      </c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ht="38" customHeight="1" x14ac:dyDescent="0.2">
      <c r="B17" s="7">
        <v>8</v>
      </c>
      <c r="C17" s="5"/>
      <c r="D17" s="5"/>
      <c r="E17" s="5"/>
      <c r="F17" s="53"/>
      <c r="G17" s="250"/>
      <c r="H17" s="308"/>
      <c r="I17" s="310"/>
      <c r="J17" s="311"/>
      <c r="K17" s="4"/>
      <c r="L17" s="5"/>
      <c r="M17" s="6">
        <f t="shared" si="0"/>
        <v>0</v>
      </c>
      <c r="N17" s="56"/>
      <c r="O17" s="57"/>
      <c r="P17" s="312">
        <f t="shared" si="2"/>
        <v>0</v>
      </c>
      <c r="Q17" s="314">
        <f t="shared" si="2"/>
        <v>0</v>
      </c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ht="38" customHeight="1" x14ac:dyDescent="0.2">
      <c r="B18" s="7">
        <v>9</v>
      </c>
      <c r="C18" s="5"/>
      <c r="D18" s="5"/>
      <c r="E18" s="5"/>
      <c r="F18" s="53"/>
      <c r="G18" s="250"/>
      <c r="H18" s="308"/>
      <c r="I18" s="310"/>
      <c r="J18" s="311"/>
      <c r="K18" s="4"/>
      <c r="L18" s="5"/>
      <c r="M18" s="6">
        <f t="shared" si="0"/>
        <v>0</v>
      </c>
      <c r="N18" s="56"/>
      <c r="O18" s="57"/>
      <c r="P18" s="312">
        <f t="shared" si="2"/>
        <v>0</v>
      </c>
      <c r="Q18" s="314">
        <f t="shared" si="2"/>
        <v>0</v>
      </c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ht="38" customHeight="1" x14ac:dyDescent="0.2">
      <c r="B19" s="7">
        <v>10</v>
      </c>
      <c r="C19" s="5"/>
      <c r="D19" s="5"/>
      <c r="E19" s="5"/>
      <c r="F19" s="53"/>
      <c r="G19" s="250"/>
      <c r="H19" s="308"/>
      <c r="I19" s="310"/>
      <c r="J19" s="311"/>
      <c r="K19" s="4"/>
      <c r="L19" s="5"/>
      <c r="M19" s="6">
        <f t="shared" si="0"/>
        <v>0</v>
      </c>
      <c r="N19" s="56"/>
      <c r="O19" s="57"/>
      <c r="P19" s="312">
        <f t="shared" si="2"/>
        <v>0</v>
      </c>
      <c r="Q19" s="314">
        <f t="shared" si="2"/>
        <v>0</v>
      </c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ht="38" customHeight="1" x14ac:dyDescent="0.2">
      <c r="B20" s="7">
        <v>11</v>
      </c>
      <c r="C20" s="5"/>
      <c r="D20" s="5"/>
      <c r="E20" s="5"/>
      <c r="F20" s="53"/>
      <c r="G20" s="250"/>
      <c r="H20" s="308"/>
      <c r="I20" s="310"/>
      <c r="J20" s="311"/>
      <c r="K20" s="4"/>
      <c r="L20" s="5"/>
      <c r="M20" s="6">
        <f t="shared" si="0"/>
        <v>0</v>
      </c>
      <c r="N20" s="56"/>
      <c r="O20" s="57"/>
      <c r="P20" s="312">
        <f t="shared" si="2"/>
        <v>0</v>
      </c>
      <c r="Q20" s="314">
        <f t="shared" si="2"/>
        <v>0</v>
      </c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ht="38" customHeight="1" x14ac:dyDescent="0.2">
      <c r="B21" s="7">
        <v>12</v>
      </c>
      <c r="C21" s="5"/>
      <c r="D21" s="5"/>
      <c r="E21" s="5"/>
      <c r="F21" s="53"/>
      <c r="G21" s="250"/>
      <c r="H21" s="308"/>
      <c r="I21" s="310"/>
      <c r="J21" s="311"/>
      <c r="K21" s="4"/>
      <c r="L21" s="5"/>
      <c r="M21" s="6">
        <f t="shared" si="0"/>
        <v>0</v>
      </c>
      <c r="N21" s="56"/>
      <c r="O21" s="57"/>
      <c r="P21" s="312">
        <f t="shared" si="2"/>
        <v>0</v>
      </c>
      <c r="Q21" s="314">
        <f t="shared" si="2"/>
        <v>0</v>
      </c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ht="38" customHeight="1" x14ac:dyDescent="0.2">
      <c r="B22" s="7">
        <v>13</v>
      </c>
      <c r="C22" s="5"/>
      <c r="D22" s="5"/>
      <c r="E22" s="5"/>
      <c r="F22" s="53"/>
      <c r="G22" s="250"/>
      <c r="H22" s="308"/>
      <c r="I22" s="310"/>
      <c r="J22" s="311"/>
      <c r="K22" s="4"/>
      <c r="L22" s="5"/>
      <c r="M22" s="6">
        <f t="shared" si="0"/>
        <v>0</v>
      </c>
      <c r="N22" s="56"/>
      <c r="O22" s="57"/>
      <c r="P22" s="312">
        <f t="shared" si="2"/>
        <v>0</v>
      </c>
      <c r="Q22" s="314">
        <f t="shared" si="2"/>
        <v>0</v>
      </c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ht="38" customHeight="1" x14ac:dyDescent="0.2">
      <c r="B23" s="7">
        <v>14</v>
      </c>
      <c r="C23" s="5"/>
      <c r="D23" s="5"/>
      <c r="E23" s="5"/>
      <c r="F23" s="53"/>
      <c r="G23" s="250"/>
      <c r="H23" s="308"/>
      <c r="I23" s="310"/>
      <c r="J23" s="311"/>
      <c r="K23" s="4"/>
      <c r="L23" s="5"/>
      <c r="M23" s="6">
        <f t="shared" si="0"/>
        <v>0</v>
      </c>
      <c r="N23" s="56"/>
      <c r="O23" s="57"/>
      <c r="P23" s="312">
        <f t="shared" si="2"/>
        <v>0</v>
      </c>
      <c r="Q23" s="314">
        <f t="shared" si="2"/>
        <v>0</v>
      </c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ht="38" customHeight="1" x14ac:dyDescent="0.2">
      <c r="B24" s="7">
        <v>15</v>
      </c>
      <c r="C24" s="5"/>
      <c r="D24" s="5"/>
      <c r="E24" s="5"/>
      <c r="F24" s="53"/>
      <c r="G24" s="250"/>
      <c r="H24" s="308"/>
      <c r="I24" s="310"/>
      <c r="J24" s="311"/>
      <c r="K24" s="4"/>
      <c r="L24" s="5"/>
      <c r="M24" s="6">
        <f t="shared" si="0"/>
        <v>0</v>
      </c>
      <c r="N24" s="56"/>
      <c r="O24" s="57"/>
      <c r="P24" s="312">
        <f t="shared" si="2"/>
        <v>0</v>
      </c>
      <c r="Q24" s="314">
        <f t="shared" si="2"/>
        <v>0</v>
      </c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ht="38" customHeight="1" x14ac:dyDescent="0.2">
      <c r="B25" s="7">
        <v>16</v>
      </c>
      <c r="C25" s="5"/>
      <c r="D25" s="5"/>
      <c r="E25" s="5"/>
      <c r="F25" s="53"/>
      <c r="G25" s="250"/>
      <c r="H25" s="308"/>
      <c r="I25" s="310"/>
      <c r="J25" s="311"/>
      <c r="K25" s="4"/>
      <c r="L25" s="5"/>
      <c r="M25" s="6">
        <f t="shared" si="0"/>
        <v>0</v>
      </c>
      <c r="N25" s="56"/>
      <c r="O25" s="57"/>
      <c r="P25" s="312">
        <f t="shared" si="2"/>
        <v>0</v>
      </c>
      <c r="Q25" s="314">
        <f t="shared" si="2"/>
        <v>0</v>
      </c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ht="38" customHeight="1" x14ac:dyDescent="0.2">
      <c r="B26" s="7">
        <v>17</v>
      </c>
      <c r="C26" s="5"/>
      <c r="D26" s="5"/>
      <c r="E26" s="5"/>
      <c r="F26" s="53"/>
      <c r="G26" s="250"/>
      <c r="H26" s="308"/>
      <c r="I26" s="310"/>
      <c r="J26" s="311"/>
      <c r="K26" s="4"/>
      <c r="L26" s="5"/>
      <c r="M26" s="6">
        <f t="shared" si="0"/>
        <v>0</v>
      </c>
      <c r="N26" s="56"/>
      <c r="O26" s="57"/>
      <c r="P26" s="312">
        <f t="shared" si="2"/>
        <v>0</v>
      </c>
      <c r="Q26" s="314">
        <f t="shared" si="2"/>
        <v>0</v>
      </c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ht="38" customHeight="1" x14ac:dyDescent="0.2">
      <c r="B27" s="7">
        <v>18</v>
      </c>
      <c r="C27" s="5"/>
      <c r="D27" s="5"/>
      <c r="E27" s="5"/>
      <c r="F27" s="53"/>
      <c r="G27" s="250"/>
      <c r="H27" s="308"/>
      <c r="I27" s="310"/>
      <c r="J27" s="311"/>
      <c r="K27" s="4"/>
      <c r="L27" s="5"/>
      <c r="M27" s="6">
        <f t="shared" si="0"/>
        <v>0</v>
      </c>
      <c r="N27" s="56"/>
      <c r="O27" s="57"/>
      <c r="P27" s="312">
        <f t="shared" si="2"/>
        <v>0</v>
      </c>
      <c r="Q27" s="314">
        <f t="shared" si="2"/>
        <v>0</v>
      </c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ht="38" customHeight="1" x14ac:dyDescent="0.2">
      <c r="B28" s="7">
        <v>19</v>
      </c>
      <c r="C28" s="5"/>
      <c r="D28" s="5"/>
      <c r="E28" s="5"/>
      <c r="F28" s="53"/>
      <c r="G28" s="250"/>
      <c r="H28" s="308"/>
      <c r="I28" s="310"/>
      <c r="J28" s="311"/>
      <c r="K28" s="4"/>
      <c r="L28" s="5"/>
      <c r="M28" s="6">
        <f t="shared" si="0"/>
        <v>0</v>
      </c>
      <c r="N28" s="56"/>
      <c r="O28" s="57"/>
      <c r="P28" s="312">
        <f t="shared" si="2"/>
        <v>0</v>
      </c>
      <c r="Q28" s="314">
        <f t="shared" si="2"/>
        <v>0</v>
      </c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ht="38" customHeight="1" x14ac:dyDescent="0.2">
      <c r="B29" s="7">
        <v>20</v>
      </c>
      <c r="C29" s="5"/>
      <c r="D29" s="5"/>
      <c r="E29" s="5"/>
      <c r="F29" s="53"/>
      <c r="G29" s="250"/>
      <c r="H29" s="308"/>
      <c r="I29" s="310"/>
      <c r="J29" s="311"/>
      <c r="K29" s="4"/>
      <c r="L29" s="5"/>
      <c r="M29" s="6">
        <f t="shared" si="0"/>
        <v>0</v>
      </c>
      <c r="N29" s="56"/>
      <c r="O29" s="57"/>
      <c r="P29" s="312">
        <f t="shared" si="2"/>
        <v>0</v>
      </c>
      <c r="Q29" s="314">
        <f t="shared" si="2"/>
        <v>0</v>
      </c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ht="38" customHeight="1" x14ac:dyDescent="0.2">
      <c r="B30" s="7">
        <v>21</v>
      </c>
      <c r="C30" s="5"/>
      <c r="D30" s="5"/>
      <c r="E30" s="5"/>
      <c r="F30" s="53"/>
      <c r="G30" s="250"/>
      <c r="H30" s="308"/>
      <c r="I30" s="310"/>
      <c r="J30" s="311"/>
      <c r="K30" s="4"/>
      <c r="L30" s="5"/>
      <c r="M30" s="6">
        <f t="shared" si="0"/>
        <v>0</v>
      </c>
      <c r="N30" s="56"/>
      <c r="O30" s="57"/>
      <c r="P30" s="312">
        <f t="shared" si="2"/>
        <v>0</v>
      </c>
      <c r="Q30" s="314">
        <f t="shared" si="2"/>
        <v>0</v>
      </c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ht="38" customHeight="1" x14ac:dyDescent="0.2">
      <c r="B31" s="7">
        <v>22</v>
      </c>
      <c r="C31" s="5"/>
      <c r="D31" s="5"/>
      <c r="E31" s="5"/>
      <c r="F31" s="53"/>
      <c r="G31" s="250"/>
      <c r="H31" s="308"/>
      <c r="I31" s="310"/>
      <c r="J31" s="311"/>
      <c r="K31" s="4"/>
      <c r="L31" s="5"/>
      <c r="M31" s="6">
        <f t="shared" si="0"/>
        <v>0</v>
      </c>
      <c r="N31" s="56"/>
      <c r="O31" s="57"/>
      <c r="P31" s="312">
        <f t="shared" si="2"/>
        <v>0</v>
      </c>
      <c r="Q31" s="314">
        <f t="shared" si="2"/>
        <v>0</v>
      </c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ht="38" customHeight="1" x14ac:dyDescent="0.2">
      <c r="B32" s="7">
        <v>23</v>
      </c>
      <c r="C32" s="5"/>
      <c r="D32" s="5"/>
      <c r="E32" s="5"/>
      <c r="F32" s="53"/>
      <c r="G32" s="250"/>
      <c r="H32" s="308"/>
      <c r="I32" s="310"/>
      <c r="J32" s="311"/>
      <c r="K32" s="4"/>
      <c r="L32" s="5"/>
      <c r="M32" s="6">
        <f t="shared" si="0"/>
        <v>0</v>
      </c>
      <c r="N32" s="56"/>
      <c r="O32" s="57"/>
      <c r="P32" s="312">
        <f t="shared" si="2"/>
        <v>0</v>
      </c>
      <c r="Q32" s="314">
        <f t="shared" si="2"/>
        <v>0</v>
      </c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ht="38" customHeight="1" x14ac:dyDescent="0.2">
      <c r="B33" s="7">
        <v>24</v>
      </c>
      <c r="C33" s="5"/>
      <c r="D33" s="5"/>
      <c r="E33" s="5"/>
      <c r="F33" s="53"/>
      <c r="G33" s="250"/>
      <c r="H33" s="308"/>
      <c r="I33" s="310"/>
      <c r="J33" s="311"/>
      <c r="K33" s="4"/>
      <c r="L33" s="5"/>
      <c r="M33" s="6">
        <f t="shared" si="0"/>
        <v>0</v>
      </c>
      <c r="N33" s="56"/>
      <c r="O33" s="57"/>
      <c r="P33" s="312">
        <f t="shared" si="2"/>
        <v>0</v>
      </c>
      <c r="Q33" s="314">
        <f t="shared" si="2"/>
        <v>0</v>
      </c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ht="38" customHeight="1" x14ac:dyDescent="0.2">
      <c r="B34" s="7">
        <v>25</v>
      </c>
      <c r="C34" s="5"/>
      <c r="D34" s="5"/>
      <c r="E34" s="5"/>
      <c r="F34" s="53"/>
      <c r="G34" s="250"/>
      <c r="H34" s="308"/>
      <c r="I34" s="310"/>
      <c r="J34" s="311"/>
      <c r="K34" s="4"/>
      <c r="L34" s="5"/>
      <c r="M34" s="6">
        <f t="shared" si="0"/>
        <v>0</v>
      </c>
      <c r="N34" s="56"/>
      <c r="O34" s="57"/>
      <c r="P34" s="312">
        <f t="shared" si="2"/>
        <v>0</v>
      </c>
      <c r="Q34" s="314">
        <f t="shared" si="2"/>
        <v>0</v>
      </c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ht="38" customHeight="1" x14ac:dyDescent="0.2">
      <c r="B35" s="7">
        <v>26</v>
      </c>
      <c r="C35" s="5"/>
      <c r="D35" s="5"/>
      <c r="E35" s="5"/>
      <c r="F35" s="53"/>
      <c r="G35" s="250"/>
      <c r="H35" s="308"/>
      <c r="I35" s="310"/>
      <c r="J35" s="311"/>
      <c r="K35" s="4"/>
      <c r="L35" s="5"/>
      <c r="M35" s="6">
        <f t="shared" si="0"/>
        <v>0</v>
      </c>
      <c r="N35" s="56"/>
      <c r="O35" s="57"/>
      <c r="P35" s="312">
        <f t="shared" si="2"/>
        <v>0</v>
      </c>
      <c r="Q35" s="314">
        <f t="shared" si="2"/>
        <v>0</v>
      </c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ht="38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56"/>
      <c r="O36" s="57"/>
      <c r="P36" s="312">
        <f t="shared" si="2"/>
        <v>0</v>
      </c>
      <c r="Q36" s="314">
        <f t="shared" si="2"/>
        <v>0</v>
      </c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ht="38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56"/>
      <c r="O37" s="57"/>
      <c r="P37" s="312">
        <f t="shared" si="2"/>
        <v>0</v>
      </c>
      <c r="Q37" s="314">
        <f t="shared" si="2"/>
        <v>0</v>
      </c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ht="38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56"/>
      <c r="O38" s="57"/>
      <c r="P38" s="312">
        <f t="shared" si="2"/>
        <v>0</v>
      </c>
      <c r="Q38" s="314">
        <f t="shared" si="2"/>
        <v>0</v>
      </c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ht="38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56"/>
      <c r="O39" s="57"/>
      <c r="P39" s="312">
        <f t="shared" si="2"/>
        <v>0</v>
      </c>
      <c r="Q39" s="314">
        <f t="shared" si="2"/>
        <v>0</v>
      </c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ht="38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56"/>
      <c r="O40" s="57"/>
      <c r="P40" s="312">
        <f t="shared" si="2"/>
        <v>0</v>
      </c>
      <c r="Q40" s="314">
        <f t="shared" si="2"/>
        <v>0</v>
      </c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ht="38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56"/>
      <c r="O41" s="57"/>
      <c r="P41" s="312">
        <f t="shared" si="2"/>
        <v>0</v>
      </c>
      <c r="Q41" s="314">
        <f t="shared" si="2"/>
        <v>0</v>
      </c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ht="38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56"/>
      <c r="O42" s="57"/>
      <c r="P42" s="312">
        <f t="shared" si="2"/>
        <v>0</v>
      </c>
      <c r="Q42" s="314">
        <f t="shared" si="2"/>
        <v>0</v>
      </c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ht="38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56"/>
      <c r="O43" s="57"/>
      <c r="P43" s="312">
        <f t="shared" si="2"/>
        <v>0</v>
      </c>
      <c r="Q43" s="314">
        <f t="shared" si="2"/>
        <v>0</v>
      </c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ht="38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56"/>
      <c r="O44" s="57"/>
      <c r="P44" s="312">
        <f t="shared" si="2"/>
        <v>0</v>
      </c>
      <c r="Q44" s="314">
        <f t="shared" si="2"/>
        <v>0</v>
      </c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ht="38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56"/>
      <c r="O45" s="57"/>
      <c r="P45" s="312">
        <f t="shared" si="2"/>
        <v>0</v>
      </c>
      <c r="Q45" s="314">
        <f t="shared" si="2"/>
        <v>0</v>
      </c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ht="38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56"/>
      <c r="O46" s="57"/>
      <c r="P46" s="312">
        <f t="shared" si="2"/>
        <v>0</v>
      </c>
      <c r="Q46" s="314">
        <f t="shared" si="2"/>
        <v>0</v>
      </c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ht="38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56"/>
      <c r="O47" s="57"/>
      <c r="P47" s="312">
        <f t="shared" si="2"/>
        <v>0</v>
      </c>
      <c r="Q47" s="314">
        <f t="shared" si="2"/>
        <v>0</v>
      </c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ht="38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56"/>
      <c r="O48" s="57"/>
      <c r="P48" s="312">
        <f t="shared" si="2"/>
        <v>0</v>
      </c>
      <c r="Q48" s="314">
        <f t="shared" si="2"/>
        <v>0</v>
      </c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ht="38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56"/>
      <c r="O49" s="57"/>
      <c r="P49" s="312">
        <f t="shared" si="2"/>
        <v>0</v>
      </c>
      <c r="Q49" s="314">
        <f t="shared" si="2"/>
        <v>0</v>
      </c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ht="38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56"/>
      <c r="O50" s="57"/>
      <c r="P50" s="312">
        <f t="shared" si="2"/>
        <v>0</v>
      </c>
      <c r="Q50" s="314">
        <f t="shared" si="2"/>
        <v>0</v>
      </c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ht="38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56"/>
      <c r="O51" s="57"/>
      <c r="P51" s="312">
        <f t="shared" si="2"/>
        <v>0</v>
      </c>
      <c r="Q51" s="314">
        <f t="shared" si="2"/>
        <v>0</v>
      </c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ht="38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56"/>
      <c r="O52" s="57"/>
      <c r="P52" s="312">
        <f t="shared" si="2"/>
        <v>0</v>
      </c>
      <c r="Q52" s="314">
        <f t="shared" si="2"/>
        <v>0</v>
      </c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ht="38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56"/>
      <c r="O53" s="57"/>
      <c r="P53" s="312">
        <f t="shared" si="2"/>
        <v>0</v>
      </c>
      <c r="Q53" s="314">
        <f t="shared" si="2"/>
        <v>0</v>
      </c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ht="38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56"/>
      <c r="O54" s="57"/>
      <c r="P54" s="312">
        <f t="shared" si="2"/>
        <v>0</v>
      </c>
      <c r="Q54" s="314">
        <f t="shared" si="2"/>
        <v>0</v>
      </c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ht="38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56"/>
      <c r="O55" s="57"/>
      <c r="P55" s="312">
        <f t="shared" si="2"/>
        <v>0</v>
      </c>
      <c r="Q55" s="314">
        <f t="shared" si="2"/>
        <v>0</v>
      </c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ht="38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56"/>
      <c r="O56" s="57"/>
      <c r="P56" s="312">
        <f t="shared" si="2"/>
        <v>0</v>
      </c>
      <c r="Q56" s="314">
        <f t="shared" si="2"/>
        <v>0</v>
      </c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ht="38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56"/>
      <c r="O57" s="57"/>
      <c r="P57" s="312">
        <f t="shared" si="2"/>
        <v>0</v>
      </c>
      <c r="Q57" s="314">
        <f t="shared" si="2"/>
        <v>0</v>
      </c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ht="38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56"/>
      <c r="O58" s="57"/>
      <c r="P58" s="312">
        <f t="shared" si="2"/>
        <v>0</v>
      </c>
      <c r="Q58" s="314">
        <f t="shared" si="2"/>
        <v>0</v>
      </c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ht="38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56"/>
      <c r="O59" s="57"/>
      <c r="P59" s="312">
        <f t="shared" si="2"/>
        <v>0</v>
      </c>
      <c r="Q59" s="314">
        <f t="shared" si="2"/>
        <v>0</v>
      </c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ht="38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56"/>
      <c r="O60" s="57"/>
      <c r="P60" s="312">
        <f t="shared" si="2"/>
        <v>0</v>
      </c>
      <c r="Q60" s="314">
        <f t="shared" si="2"/>
        <v>0</v>
      </c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ht="38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56"/>
      <c r="O61" s="57"/>
      <c r="P61" s="312">
        <f t="shared" si="2"/>
        <v>0</v>
      </c>
      <c r="Q61" s="314">
        <f t="shared" si="2"/>
        <v>0</v>
      </c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ht="38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56"/>
      <c r="O62" s="57"/>
      <c r="P62" s="312">
        <f t="shared" si="2"/>
        <v>0</v>
      </c>
      <c r="Q62" s="314">
        <f t="shared" si="2"/>
        <v>0</v>
      </c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ht="38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56"/>
      <c r="O63" s="57"/>
      <c r="P63" s="312">
        <f t="shared" si="2"/>
        <v>0</v>
      </c>
      <c r="Q63" s="314">
        <f t="shared" si="2"/>
        <v>0</v>
      </c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ht="38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56"/>
      <c r="O64" s="57"/>
      <c r="P64" s="312">
        <f t="shared" si="2"/>
        <v>0</v>
      </c>
      <c r="Q64" s="314">
        <f t="shared" si="2"/>
        <v>0</v>
      </c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ht="38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56"/>
      <c r="O65" s="57"/>
      <c r="P65" s="312">
        <f t="shared" si="2"/>
        <v>0</v>
      </c>
      <c r="Q65" s="314">
        <f t="shared" si="2"/>
        <v>0</v>
      </c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ht="38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56"/>
      <c r="O66" s="57"/>
      <c r="P66" s="312">
        <f t="shared" si="2"/>
        <v>0</v>
      </c>
      <c r="Q66" s="314">
        <f t="shared" si="2"/>
        <v>0</v>
      </c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ht="38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56"/>
      <c r="O67" s="57"/>
      <c r="P67" s="312">
        <f t="shared" si="2"/>
        <v>0</v>
      </c>
      <c r="Q67" s="314">
        <f t="shared" si="2"/>
        <v>0</v>
      </c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ht="38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56"/>
      <c r="O68" s="57"/>
      <c r="P68" s="312">
        <f t="shared" si="2"/>
        <v>0</v>
      </c>
      <c r="Q68" s="314">
        <f t="shared" si="2"/>
        <v>0</v>
      </c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ht="38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56"/>
      <c r="O69" s="57"/>
      <c r="P69" s="312">
        <f t="shared" si="2"/>
        <v>0</v>
      </c>
      <c r="Q69" s="314">
        <f t="shared" si="2"/>
        <v>0</v>
      </c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ht="38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56"/>
      <c r="O70" s="57"/>
      <c r="P70" s="312">
        <f t="shared" si="2"/>
        <v>0</v>
      </c>
      <c r="Q70" s="314">
        <f t="shared" si="2"/>
        <v>0</v>
      </c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ht="38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56"/>
      <c r="O71" s="57"/>
      <c r="P71" s="312">
        <f t="shared" si="2"/>
        <v>0</v>
      </c>
      <c r="Q71" s="314">
        <f t="shared" si="2"/>
        <v>0</v>
      </c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ht="38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56"/>
      <c r="O72" s="57"/>
      <c r="P72" s="312">
        <f t="shared" si="2"/>
        <v>0</v>
      </c>
      <c r="Q72" s="314">
        <f t="shared" si="2"/>
        <v>0</v>
      </c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ht="38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56"/>
      <c r="O73" s="57"/>
      <c r="P73" s="312">
        <f t="shared" si="2"/>
        <v>0</v>
      </c>
      <c r="Q73" s="314">
        <f t="shared" si="2"/>
        <v>0</v>
      </c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ht="38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56"/>
      <c r="O74" s="57"/>
      <c r="P74" s="312">
        <f t="shared" si="2"/>
        <v>0</v>
      </c>
      <c r="Q74" s="314">
        <f t="shared" si="2"/>
        <v>0</v>
      </c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ht="38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56"/>
      <c r="O75" s="57"/>
      <c r="P75" s="312">
        <f t="shared" ref="P75:Q138" si="30">IF(I75=70,G75*1,0)</f>
        <v>0</v>
      </c>
      <c r="Q75" s="314">
        <f t="shared" si="30"/>
        <v>0</v>
      </c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ht="38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56"/>
      <c r="O76" s="57"/>
      <c r="P76" s="312">
        <f t="shared" si="30"/>
        <v>0</v>
      </c>
      <c r="Q76" s="314">
        <f t="shared" si="30"/>
        <v>0</v>
      </c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ht="38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56"/>
      <c r="O77" s="57"/>
      <c r="P77" s="312">
        <f t="shared" si="30"/>
        <v>0</v>
      </c>
      <c r="Q77" s="314">
        <f t="shared" si="30"/>
        <v>0</v>
      </c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ht="38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56"/>
      <c r="O78" s="57"/>
      <c r="P78" s="312">
        <f t="shared" si="30"/>
        <v>0</v>
      </c>
      <c r="Q78" s="314">
        <f t="shared" si="30"/>
        <v>0</v>
      </c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ht="38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56"/>
      <c r="O79" s="57"/>
      <c r="P79" s="312">
        <f t="shared" si="30"/>
        <v>0</v>
      </c>
      <c r="Q79" s="314">
        <f t="shared" si="30"/>
        <v>0</v>
      </c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ht="38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56"/>
      <c r="O80" s="57"/>
      <c r="P80" s="312">
        <f t="shared" si="30"/>
        <v>0</v>
      </c>
      <c r="Q80" s="314">
        <f t="shared" si="30"/>
        <v>0</v>
      </c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ht="38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56"/>
      <c r="O81" s="57"/>
      <c r="P81" s="312">
        <f t="shared" si="30"/>
        <v>0</v>
      </c>
      <c r="Q81" s="314">
        <f t="shared" si="30"/>
        <v>0</v>
      </c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ht="38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56"/>
      <c r="O82" s="57"/>
      <c r="P82" s="312">
        <f t="shared" si="30"/>
        <v>0</v>
      </c>
      <c r="Q82" s="314">
        <f t="shared" si="30"/>
        <v>0</v>
      </c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ht="38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56"/>
      <c r="O83" s="57"/>
      <c r="P83" s="312">
        <f t="shared" si="30"/>
        <v>0</v>
      </c>
      <c r="Q83" s="314">
        <f t="shared" si="30"/>
        <v>0</v>
      </c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ht="38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56"/>
      <c r="O84" s="57"/>
      <c r="P84" s="312">
        <f t="shared" si="30"/>
        <v>0</v>
      </c>
      <c r="Q84" s="314">
        <f t="shared" si="30"/>
        <v>0</v>
      </c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ht="38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56"/>
      <c r="O85" s="57"/>
      <c r="P85" s="312">
        <f t="shared" si="30"/>
        <v>0</v>
      </c>
      <c r="Q85" s="314">
        <f t="shared" si="30"/>
        <v>0</v>
      </c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ht="38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56"/>
      <c r="O86" s="57"/>
      <c r="P86" s="312">
        <f t="shared" si="30"/>
        <v>0</v>
      </c>
      <c r="Q86" s="314">
        <f t="shared" si="30"/>
        <v>0</v>
      </c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ht="38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56"/>
      <c r="O87" s="57"/>
      <c r="P87" s="312">
        <f t="shared" si="30"/>
        <v>0</v>
      </c>
      <c r="Q87" s="314">
        <f t="shared" si="30"/>
        <v>0</v>
      </c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ht="38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56"/>
      <c r="O88" s="57"/>
      <c r="P88" s="312">
        <f t="shared" si="30"/>
        <v>0</v>
      </c>
      <c r="Q88" s="314">
        <f t="shared" si="30"/>
        <v>0</v>
      </c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ht="38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56"/>
      <c r="O89" s="57"/>
      <c r="P89" s="312">
        <f t="shared" si="30"/>
        <v>0</v>
      </c>
      <c r="Q89" s="314">
        <f t="shared" si="30"/>
        <v>0</v>
      </c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ht="38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56"/>
      <c r="O90" s="57"/>
      <c r="P90" s="312">
        <f t="shared" si="30"/>
        <v>0</v>
      </c>
      <c r="Q90" s="314">
        <f t="shared" si="30"/>
        <v>0</v>
      </c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ht="38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56"/>
      <c r="O91" s="57"/>
      <c r="P91" s="312">
        <f t="shared" si="30"/>
        <v>0</v>
      </c>
      <c r="Q91" s="314">
        <f t="shared" si="30"/>
        <v>0</v>
      </c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ht="38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56"/>
      <c r="O92" s="57"/>
      <c r="P92" s="312">
        <f t="shared" si="30"/>
        <v>0</v>
      </c>
      <c r="Q92" s="314">
        <f t="shared" si="30"/>
        <v>0</v>
      </c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ht="38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56"/>
      <c r="O93" s="57"/>
      <c r="P93" s="312">
        <f t="shared" si="30"/>
        <v>0</v>
      </c>
      <c r="Q93" s="314">
        <f t="shared" si="30"/>
        <v>0</v>
      </c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ht="38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56"/>
      <c r="O94" s="57"/>
      <c r="P94" s="312">
        <f t="shared" si="30"/>
        <v>0</v>
      </c>
      <c r="Q94" s="314">
        <f t="shared" si="30"/>
        <v>0</v>
      </c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ht="38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56"/>
      <c r="O95" s="57"/>
      <c r="P95" s="312">
        <f t="shared" si="30"/>
        <v>0</v>
      </c>
      <c r="Q95" s="314">
        <f t="shared" si="30"/>
        <v>0</v>
      </c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ht="38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56"/>
      <c r="O96" s="57"/>
      <c r="P96" s="312">
        <f t="shared" si="30"/>
        <v>0</v>
      </c>
      <c r="Q96" s="314">
        <f t="shared" si="30"/>
        <v>0</v>
      </c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ht="38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56"/>
      <c r="O97" s="57"/>
      <c r="P97" s="312">
        <f t="shared" si="30"/>
        <v>0</v>
      </c>
      <c r="Q97" s="314">
        <f t="shared" si="30"/>
        <v>0</v>
      </c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ht="38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56"/>
      <c r="O98" s="57"/>
      <c r="P98" s="312">
        <f t="shared" si="30"/>
        <v>0</v>
      </c>
      <c r="Q98" s="314">
        <f t="shared" si="30"/>
        <v>0</v>
      </c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ht="38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56"/>
      <c r="O99" s="57"/>
      <c r="P99" s="312">
        <f t="shared" si="30"/>
        <v>0</v>
      </c>
      <c r="Q99" s="314">
        <f t="shared" si="30"/>
        <v>0</v>
      </c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ht="38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56"/>
      <c r="O100" s="57"/>
      <c r="P100" s="312">
        <f t="shared" si="30"/>
        <v>0</v>
      </c>
      <c r="Q100" s="314">
        <f t="shared" si="30"/>
        <v>0</v>
      </c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ht="38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56"/>
      <c r="O101" s="57"/>
      <c r="P101" s="312">
        <f t="shared" si="30"/>
        <v>0</v>
      </c>
      <c r="Q101" s="314">
        <f t="shared" si="30"/>
        <v>0</v>
      </c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ht="38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56"/>
      <c r="O102" s="57"/>
      <c r="P102" s="312">
        <f t="shared" si="30"/>
        <v>0</v>
      </c>
      <c r="Q102" s="314">
        <f t="shared" si="30"/>
        <v>0</v>
      </c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ht="38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56"/>
      <c r="O103" s="57"/>
      <c r="P103" s="312">
        <f t="shared" si="30"/>
        <v>0</v>
      </c>
      <c r="Q103" s="314">
        <f t="shared" si="30"/>
        <v>0</v>
      </c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ht="38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56"/>
      <c r="O104" s="57"/>
      <c r="P104" s="312">
        <f t="shared" si="30"/>
        <v>0</v>
      </c>
      <c r="Q104" s="314">
        <f t="shared" si="30"/>
        <v>0</v>
      </c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ht="38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56"/>
      <c r="O105" s="57"/>
      <c r="P105" s="312">
        <f t="shared" si="30"/>
        <v>0</v>
      </c>
      <c r="Q105" s="314">
        <f t="shared" si="30"/>
        <v>0</v>
      </c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ht="38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56"/>
      <c r="O106" s="57"/>
      <c r="P106" s="312">
        <f t="shared" si="30"/>
        <v>0</v>
      </c>
      <c r="Q106" s="314">
        <f t="shared" si="30"/>
        <v>0</v>
      </c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ht="38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56"/>
      <c r="O107" s="57"/>
      <c r="P107" s="312">
        <f t="shared" si="30"/>
        <v>0</v>
      </c>
      <c r="Q107" s="314">
        <f t="shared" si="30"/>
        <v>0</v>
      </c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ht="38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56"/>
      <c r="O108" s="57"/>
      <c r="P108" s="312">
        <f t="shared" si="30"/>
        <v>0</v>
      </c>
      <c r="Q108" s="314">
        <f t="shared" si="30"/>
        <v>0</v>
      </c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ht="38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56"/>
      <c r="O109" s="57"/>
      <c r="P109" s="312">
        <f t="shared" si="30"/>
        <v>0</v>
      </c>
      <c r="Q109" s="314">
        <f t="shared" si="30"/>
        <v>0</v>
      </c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ht="38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56"/>
      <c r="O110" s="57"/>
      <c r="P110" s="312">
        <f t="shared" si="30"/>
        <v>0</v>
      </c>
      <c r="Q110" s="314">
        <f t="shared" si="30"/>
        <v>0</v>
      </c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ht="38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56"/>
      <c r="O111" s="57"/>
      <c r="P111" s="312">
        <f t="shared" si="30"/>
        <v>0</v>
      </c>
      <c r="Q111" s="314">
        <f t="shared" si="30"/>
        <v>0</v>
      </c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ht="38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56"/>
      <c r="O112" s="57"/>
      <c r="P112" s="312">
        <f t="shared" si="30"/>
        <v>0</v>
      </c>
      <c r="Q112" s="314">
        <f t="shared" si="30"/>
        <v>0</v>
      </c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ht="38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56"/>
      <c r="O113" s="57"/>
      <c r="P113" s="312">
        <f t="shared" si="30"/>
        <v>0</v>
      </c>
      <c r="Q113" s="314">
        <f t="shared" si="30"/>
        <v>0</v>
      </c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ht="38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56"/>
      <c r="O114" s="57"/>
      <c r="P114" s="312">
        <f t="shared" si="30"/>
        <v>0</v>
      </c>
      <c r="Q114" s="314">
        <f t="shared" si="30"/>
        <v>0</v>
      </c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ht="38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56"/>
      <c r="O115" s="57"/>
      <c r="P115" s="312">
        <f t="shared" si="30"/>
        <v>0</v>
      </c>
      <c r="Q115" s="314">
        <f t="shared" si="30"/>
        <v>0</v>
      </c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ht="38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56"/>
      <c r="O116" s="57"/>
      <c r="P116" s="312">
        <f t="shared" si="30"/>
        <v>0</v>
      </c>
      <c r="Q116" s="314">
        <f t="shared" si="30"/>
        <v>0</v>
      </c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ht="38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56"/>
      <c r="O117" s="57"/>
      <c r="P117" s="312">
        <f t="shared" si="30"/>
        <v>0</v>
      </c>
      <c r="Q117" s="314">
        <f t="shared" si="30"/>
        <v>0</v>
      </c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ht="38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56"/>
      <c r="O118" s="57"/>
      <c r="P118" s="312">
        <f t="shared" si="30"/>
        <v>0</v>
      </c>
      <c r="Q118" s="314">
        <f t="shared" si="30"/>
        <v>0</v>
      </c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ht="38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56"/>
      <c r="O119" s="57"/>
      <c r="P119" s="312">
        <f t="shared" si="30"/>
        <v>0</v>
      </c>
      <c r="Q119" s="314">
        <f t="shared" si="30"/>
        <v>0</v>
      </c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ht="38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56"/>
      <c r="O120" s="57"/>
      <c r="P120" s="312">
        <f t="shared" si="30"/>
        <v>0</v>
      </c>
      <c r="Q120" s="314">
        <f t="shared" si="30"/>
        <v>0</v>
      </c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ht="38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56"/>
      <c r="O121" s="57"/>
      <c r="P121" s="312">
        <f t="shared" si="30"/>
        <v>0</v>
      </c>
      <c r="Q121" s="314">
        <f t="shared" si="30"/>
        <v>0</v>
      </c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ht="38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56"/>
      <c r="O122" s="57"/>
      <c r="P122" s="312">
        <f t="shared" si="30"/>
        <v>0</v>
      </c>
      <c r="Q122" s="314">
        <f t="shared" si="30"/>
        <v>0</v>
      </c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ht="38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56"/>
      <c r="O123" s="57"/>
      <c r="P123" s="312">
        <f t="shared" si="30"/>
        <v>0</v>
      </c>
      <c r="Q123" s="314">
        <f t="shared" si="30"/>
        <v>0</v>
      </c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ht="38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56"/>
      <c r="O124" s="57"/>
      <c r="P124" s="312">
        <f t="shared" si="30"/>
        <v>0</v>
      </c>
      <c r="Q124" s="314">
        <f t="shared" si="30"/>
        <v>0</v>
      </c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ht="38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56"/>
      <c r="O125" s="57"/>
      <c r="P125" s="312">
        <f t="shared" si="30"/>
        <v>0</v>
      </c>
      <c r="Q125" s="314">
        <f t="shared" si="30"/>
        <v>0</v>
      </c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ht="38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56"/>
      <c r="O126" s="57"/>
      <c r="P126" s="312">
        <f t="shared" si="30"/>
        <v>0</v>
      </c>
      <c r="Q126" s="314">
        <f t="shared" si="30"/>
        <v>0</v>
      </c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ht="38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56"/>
      <c r="O127" s="57"/>
      <c r="P127" s="312">
        <f t="shared" si="30"/>
        <v>0</v>
      </c>
      <c r="Q127" s="314">
        <f t="shared" si="30"/>
        <v>0</v>
      </c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ht="38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56"/>
      <c r="O128" s="57"/>
      <c r="P128" s="312">
        <f t="shared" si="30"/>
        <v>0</v>
      </c>
      <c r="Q128" s="314">
        <f t="shared" si="30"/>
        <v>0</v>
      </c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ht="38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56"/>
      <c r="O129" s="57"/>
      <c r="P129" s="312">
        <f t="shared" si="30"/>
        <v>0</v>
      </c>
      <c r="Q129" s="314">
        <f t="shared" si="30"/>
        <v>0</v>
      </c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ht="38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56"/>
      <c r="O130" s="57"/>
      <c r="P130" s="312">
        <f t="shared" si="30"/>
        <v>0</v>
      </c>
      <c r="Q130" s="314">
        <f t="shared" si="30"/>
        <v>0</v>
      </c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ht="38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56"/>
      <c r="O131" s="57"/>
      <c r="P131" s="312">
        <f t="shared" si="30"/>
        <v>0</v>
      </c>
      <c r="Q131" s="314">
        <f t="shared" si="30"/>
        <v>0</v>
      </c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ht="38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56"/>
      <c r="O132" s="57"/>
      <c r="P132" s="312">
        <f t="shared" si="30"/>
        <v>0</v>
      </c>
      <c r="Q132" s="314">
        <f t="shared" si="30"/>
        <v>0</v>
      </c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ht="38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56"/>
      <c r="O133" s="57"/>
      <c r="P133" s="312">
        <f t="shared" si="30"/>
        <v>0</v>
      </c>
      <c r="Q133" s="314">
        <f t="shared" si="30"/>
        <v>0</v>
      </c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ht="38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56"/>
      <c r="O134" s="57"/>
      <c r="P134" s="312">
        <f t="shared" si="30"/>
        <v>0</v>
      </c>
      <c r="Q134" s="314">
        <f t="shared" si="30"/>
        <v>0</v>
      </c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ht="38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56"/>
      <c r="O135" s="57"/>
      <c r="P135" s="312">
        <f t="shared" si="30"/>
        <v>0</v>
      </c>
      <c r="Q135" s="314">
        <f t="shared" si="30"/>
        <v>0</v>
      </c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ht="38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ht="38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56"/>
      <c r="O137" s="57"/>
      <c r="P137" s="312">
        <f t="shared" si="30"/>
        <v>0</v>
      </c>
      <c r="Q137" s="314">
        <f t="shared" si="30"/>
        <v>0</v>
      </c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ht="38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56"/>
      <c r="O138" s="57"/>
      <c r="P138" s="312">
        <f t="shared" si="30"/>
        <v>0</v>
      </c>
      <c r="Q138" s="314">
        <f t="shared" si="30"/>
        <v>0</v>
      </c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ht="38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56"/>
      <c r="O139" s="57"/>
      <c r="P139" s="312">
        <f t="shared" ref="P139:Q159" si="58">IF(I139=70,G139*1,0)</f>
        <v>0</v>
      </c>
      <c r="Q139" s="314">
        <f t="shared" si="58"/>
        <v>0</v>
      </c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ht="38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81"/>
      <c r="O140" s="57"/>
      <c r="P140" s="312">
        <f t="shared" si="58"/>
        <v>0</v>
      </c>
      <c r="Q140" s="314">
        <f t="shared" si="58"/>
        <v>0</v>
      </c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ht="38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81"/>
      <c r="O141" s="57"/>
      <c r="P141" s="312">
        <f t="shared" si="58"/>
        <v>0</v>
      </c>
      <c r="Q141" s="314">
        <f t="shared" si="58"/>
        <v>0</v>
      </c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ht="38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ht="38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ht="38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ht="38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ht="38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ht="38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ht="38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ht="38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ht="38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ht="38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ht="38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ht="38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ht="38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ht="38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81"/>
      <c r="O155" s="57"/>
      <c r="P155" s="312">
        <f t="shared" si="58"/>
        <v>0</v>
      </c>
      <c r="Q155" s="314">
        <f t="shared" si="58"/>
        <v>0</v>
      </c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ht="38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81"/>
      <c r="O156" s="57"/>
      <c r="P156" s="312">
        <f t="shared" si="58"/>
        <v>0</v>
      </c>
      <c r="Q156" s="314">
        <f t="shared" si="58"/>
        <v>0</v>
      </c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ht="38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81"/>
      <c r="O157" s="57"/>
      <c r="P157" s="312">
        <f t="shared" si="58"/>
        <v>0</v>
      </c>
      <c r="Q157" s="314">
        <f t="shared" si="58"/>
        <v>0</v>
      </c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ht="38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81"/>
      <c r="O158" s="57"/>
      <c r="P158" s="312">
        <f t="shared" si="58"/>
        <v>0</v>
      </c>
      <c r="Q158" s="314">
        <f t="shared" si="58"/>
        <v>0</v>
      </c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ht="38" customHeight="1" x14ac:dyDescent="0.2">
      <c r="B159" s="7">
        <v>150</v>
      </c>
      <c r="C159" s="5"/>
      <c r="D159" s="5"/>
      <c r="E159" s="5"/>
      <c r="F159" s="53"/>
      <c r="G159" s="246"/>
      <c r="H159" s="52"/>
      <c r="I159" s="310"/>
      <c r="J159" s="311"/>
      <c r="K159" s="4"/>
      <c r="L159" s="5"/>
      <c r="M159" s="6">
        <f t="shared" si="0"/>
        <v>0</v>
      </c>
      <c r="N159" s="81"/>
      <c r="O159" s="57"/>
      <c r="P159" s="312">
        <f t="shared" si="58"/>
        <v>0</v>
      </c>
      <c r="Q159" s="314">
        <f t="shared" si="58"/>
        <v>0</v>
      </c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ht="38" customHeight="1" x14ac:dyDescent="0.2">
      <c r="C160" s="82" t="s">
        <v>181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1">
        <f>SUM(M9:M159)</f>
        <v>0</v>
      </c>
      <c r="N160" s="33"/>
      <c r="O160" s="33"/>
      <c r="P160" s="270">
        <f>SUM(P10:P159)</f>
        <v>0</v>
      </c>
      <c r="Q160" s="83">
        <f>SUM(Q10:Q159)</f>
        <v>0</v>
      </c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 t="shared" si="86"/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6:47" ht="38" customHeight="1" x14ac:dyDescent="0.2">
      <c r="F161" s="7"/>
      <c r="I161" s="23"/>
      <c r="J161" s="23"/>
      <c r="K161" s="7"/>
    </row>
    <row r="162" spans="6:47" ht="38" customHeight="1" thickBot="1" x14ac:dyDescent="0.25">
      <c r="F162" s="7"/>
      <c r="I162" s="23"/>
      <c r="J162" s="23"/>
      <c r="K162" s="7"/>
      <c r="N162" s="2"/>
      <c r="O162" s="2" t="s">
        <v>127</v>
      </c>
      <c r="P162" s="2" t="s">
        <v>126</v>
      </c>
      <c r="Q162" s="2" t="s">
        <v>17</v>
      </c>
      <c r="AU162" s="271"/>
    </row>
    <row r="163" spans="6:47" ht="38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AU163" s="271"/>
    </row>
    <row r="164" spans="6:47" ht="38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  <c r="AU164" s="271"/>
    </row>
    <row r="165" spans="6:47" ht="38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  <c r="AU165" s="271"/>
    </row>
    <row r="166" spans="6:47" x14ac:dyDescent="0.2">
      <c r="M166" s="36"/>
      <c r="N166" s="36"/>
      <c r="O166" s="36"/>
      <c r="P166" s="36"/>
      <c r="Q166" s="36"/>
    </row>
    <row r="167" spans="6:47" x14ac:dyDescent="0.2">
      <c r="M167" s="36"/>
      <c r="N167" s="36"/>
      <c r="O167" s="36"/>
      <c r="P167" s="36"/>
      <c r="Q167" s="36"/>
    </row>
    <row r="168" spans="6:47" x14ac:dyDescent="0.2">
      <c r="M168" s="36"/>
      <c r="N168" s="36"/>
      <c r="O168" s="36"/>
      <c r="P168" s="36"/>
      <c r="Q168" s="36"/>
    </row>
    <row r="169" spans="6:47" x14ac:dyDescent="0.2">
      <c r="F169" s="71"/>
      <c r="M169" s="36"/>
      <c r="N169" s="36"/>
      <c r="O169" s="36"/>
      <c r="P169" s="36"/>
      <c r="Q169" s="36"/>
    </row>
    <row r="170" spans="6:47" x14ac:dyDescent="0.2">
      <c r="F170" s="71"/>
      <c r="M170" s="36"/>
      <c r="N170" s="36"/>
      <c r="O170" s="36"/>
      <c r="P170" s="36"/>
      <c r="Q170" s="36"/>
    </row>
  </sheetData>
  <sheetProtection algorithmName="SHA-512" hashValue="Ofeglfk8jSE1zHiWtpGjGrMCnxyTaQadlCw48bRIuCDNHkupkPPE7vU6p6ue3if7b920Sa8zAAmfYrpdzyY1wg==" saltValue="lc9WgTO8xCDNU7DtDfqFxA==" spinCount="100000" sheet="1" objects="1" scenarios="1"/>
  <autoFilter ref="B8:AT162" xr:uid="{00000000-0009-0000-0000-000005000000}"/>
  <mergeCells count="32">
    <mergeCell ref="AT2:AT7"/>
    <mergeCell ref="Z2:Z7"/>
    <mergeCell ref="AA2:AA7"/>
    <mergeCell ref="AB2:AB7"/>
    <mergeCell ref="AF2:AF7"/>
    <mergeCell ref="AH2:AH7"/>
    <mergeCell ref="AK2:AK7"/>
    <mergeCell ref="AE2:AE7"/>
    <mergeCell ref="AN2:AN7"/>
    <mergeCell ref="AP2:AP7"/>
    <mergeCell ref="AQ2:AQ7"/>
    <mergeCell ref="AR2:AR7"/>
    <mergeCell ref="AS2:AS7"/>
    <mergeCell ref="AO2:AO7"/>
    <mergeCell ref="AM2:AM7"/>
    <mergeCell ref="AL2:AL7"/>
    <mergeCell ref="C3:D3"/>
    <mergeCell ref="C5:D5"/>
    <mergeCell ref="AI2:AI7"/>
    <mergeCell ref="AJ2:AJ7"/>
    <mergeCell ref="AC2:AC7"/>
    <mergeCell ref="I7:J7"/>
    <mergeCell ref="S2:S7"/>
    <mergeCell ref="V2:V7"/>
    <mergeCell ref="W2:W7"/>
    <mergeCell ref="X2:X7"/>
    <mergeCell ref="J3:K3"/>
    <mergeCell ref="P2:Q7"/>
    <mergeCell ref="Y2:Y7"/>
    <mergeCell ref="T2:T7"/>
    <mergeCell ref="U2:U7"/>
    <mergeCell ref="AG2:AG7"/>
  </mergeCells>
  <dataValidations count="2">
    <dataValidation type="list" allowBlank="1" showInputMessage="1" showErrorMessage="1" sqref="R9:R160" xr:uid="{00000000-0002-0000-0500-000000000000}">
      <formula1>#REF!</formula1>
    </dataValidation>
    <dataValidation type="list" allowBlank="1" showInputMessage="1" showErrorMessage="1" sqref="AD9:AF9 AP9:AR9 AM9:AN9" xr:uid="{00000000-0002-0000-05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5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AT170"/>
  <sheetViews>
    <sheetView workbookViewId="0"/>
  </sheetViews>
  <sheetFormatPr baseColWidth="10" defaultRowHeight="16" x14ac:dyDescent="0.2"/>
  <cols>
    <col min="1" max="1" width="3.1640625" style="7" customWidth="1"/>
    <col min="2" max="2" width="8.33203125" style="7" customWidth="1"/>
    <col min="3" max="4" width="13.83203125" style="7" customWidth="1"/>
    <col min="5" max="5" width="30.6640625" style="7" customWidth="1"/>
    <col min="6" max="6" width="37.83203125" style="72" customWidth="1"/>
    <col min="7" max="10" width="13.83203125" style="7" customWidth="1"/>
    <col min="11" max="11" width="30.83203125" style="24" customWidth="1"/>
    <col min="12" max="12" width="30.83203125" style="7" customWidth="1"/>
    <col min="13" max="15" width="13.83203125" style="7" customWidth="1"/>
    <col min="16" max="16" width="13.83203125" style="45" hidden="1" customWidth="1"/>
    <col min="17" max="17" width="13.83203125" style="46" hidden="1" customWidth="1"/>
    <col min="18" max="18" width="3" style="7" hidden="1" customWidth="1"/>
    <col min="19" max="19" width="13.6640625" style="273" hidden="1" customWidth="1"/>
    <col min="20" max="21" width="13.83203125" style="273" hidden="1" customWidth="1"/>
    <col min="22" max="24" width="14" style="273" hidden="1" customWidth="1"/>
    <col min="25" max="29" width="13.6640625" style="273" hidden="1" customWidth="1"/>
    <col min="30" max="30" width="3.33203125" style="7" hidden="1" customWidth="1"/>
    <col min="31" max="32" width="13.6640625" style="46" hidden="1" customWidth="1"/>
    <col min="33" max="38" width="13.83203125" style="55" hidden="1" customWidth="1"/>
    <col min="39" max="46" width="13.6640625" style="46" hidden="1" customWidth="1"/>
    <col min="47" max="16384" width="10.83203125" style="7"/>
  </cols>
  <sheetData>
    <row r="1" spans="2:46" x14ac:dyDescent="0.2">
      <c r="F1" s="17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79" t="s">
        <v>109</v>
      </c>
      <c r="AF1" s="79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79" t="s">
        <v>112</v>
      </c>
      <c r="AN1" s="272" t="s">
        <v>150</v>
      </c>
      <c r="AO1" s="79" t="s">
        <v>113</v>
      </c>
      <c r="AP1" s="79" t="s">
        <v>114</v>
      </c>
      <c r="AQ1" s="79" t="s">
        <v>115</v>
      </c>
      <c r="AR1" s="79" t="s">
        <v>116</v>
      </c>
      <c r="AS1" s="79" t="s">
        <v>117</v>
      </c>
      <c r="AT1" s="79" t="s">
        <v>118</v>
      </c>
    </row>
    <row r="2" spans="2:46" ht="25" customHeight="1" x14ac:dyDescent="0.2">
      <c r="C2" s="16"/>
      <c r="F2" s="17"/>
      <c r="K2" s="18"/>
      <c r="L2" s="19"/>
      <c r="M2" s="19"/>
      <c r="N2" s="19"/>
      <c r="O2" s="19"/>
      <c r="P2" s="372" t="s">
        <v>21</v>
      </c>
      <c r="Q2" s="37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2" t="s">
        <v>106</v>
      </c>
      <c r="AP2" s="362" t="s">
        <v>122</v>
      </c>
      <c r="AQ2" s="362" t="s">
        <v>123</v>
      </c>
      <c r="AR2" s="362" t="s">
        <v>124</v>
      </c>
      <c r="AS2" s="362" t="s">
        <v>125</v>
      </c>
      <c r="AT2" s="362" t="s">
        <v>13</v>
      </c>
    </row>
    <row r="3" spans="2:46" ht="19" x14ac:dyDescent="0.2">
      <c r="C3" s="363" t="s">
        <v>135</v>
      </c>
      <c r="D3" s="363"/>
      <c r="E3" s="21"/>
      <c r="F3" s="20"/>
      <c r="J3" s="361" t="s">
        <v>133</v>
      </c>
      <c r="K3" s="361"/>
      <c r="L3" s="234">
        <f>'RELEVE COMPTABLE ANNEE'!O2</f>
        <v>0</v>
      </c>
      <c r="P3" s="374"/>
      <c r="Q3" s="375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2"/>
      <c r="AP3" s="362"/>
      <c r="AQ3" s="362"/>
      <c r="AR3" s="362"/>
      <c r="AS3" s="362"/>
      <c r="AT3" s="362"/>
    </row>
    <row r="4" spans="2:46" ht="19" x14ac:dyDescent="0.2">
      <c r="C4" s="21"/>
      <c r="D4" s="21"/>
      <c r="E4" s="21"/>
      <c r="F4" s="20"/>
      <c r="G4" s="21"/>
      <c r="H4" s="21"/>
      <c r="J4" s="21"/>
      <c r="K4" s="22"/>
      <c r="L4" s="21"/>
      <c r="P4" s="374"/>
      <c r="Q4" s="375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2"/>
      <c r="AP4" s="362"/>
      <c r="AQ4" s="362"/>
      <c r="AR4" s="362"/>
      <c r="AS4" s="362"/>
      <c r="AT4" s="362"/>
    </row>
    <row r="5" spans="2:46" ht="19" x14ac:dyDescent="0.2">
      <c r="C5" s="363" t="s">
        <v>1</v>
      </c>
      <c r="D5" s="363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P5" s="374"/>
      <c r="Q5" s="375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2"/>
      <c r="AP5" s="362"/>
      <c r="AQ5" s="362"/>
      <c r="AR5" s="362"/>
      <c r="AS5" s="362"/>
      <c r="AT5" s="362"/>
    </row>
    <row r="6" spans="2:46" ht="19" x14ac:dyDescent="0.2">
      <c r="C6" s="21"/>
      <c r="D6" s="21"/>
      <c r="E6" s="21"/>
      <c r="F6" s="20"/>
      <c r="G6" s="21"/>
      <c r="H6" s="21"/>
      <c r="I6" s="21"/>
      <c r="J6" s="21"/>
      <c r="K6" s="22"/>
      <c r="L6" s="21"/>
      <c r="P6" s="374"/>
      <c r="Q6" s="375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2"/>
      <c r="AP6" s="362"/>
      <c r="AQ6" s="362"/>
      <c r="AR6" s="362"/>
      <c r="AS6" s="362"/>
      <c r="AT6" s="362"/>
    </row>
    <row r="7" spans="2:46" ht="19" customHeight="1" x14ac:dyDescent="0.2">
      <c r="C7" s="23"/>
      <c r="F7" s="17"/>
      <c r="I7" s="378" t="s">
        <v>157</v>
      </c>
      <c r="J7" s="379"/>
      <c r="P7" s="376"/>
      <c r="Q7" s="377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2"/>
      <c r="AP7" s="362"/>
      <c r="AQ7" s="362"/>
      <c r="AR7" s="362"/>
      <c r="AS7" s="362"/>
      <c r="AT7" s="362"/>
    </row>
    <row r="8" spans="2:46" ht="36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79"/>
      <c r="AF8" s="79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79"/>
      <c r="AP8" s="79"/>
      <c r="AQ8" s="79"/>
      <c r="AR8" s="79"/>
      <c r="AS8" s="79"/>
      <c r="AT8" s="79"/>
    </row>
    <row r="9" spans="2:46" ht="36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février'!M160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79"/>
      <c r="AF9" s="79"/>
      <c r="AG9" s="34"/>
      <c r="AH9" s="34"/>
      <c r="AI9" s="34"/>
      <c r="AJ9" s="34"/>
      <c r="AK9" s="34"/>
      <c r="AL9" s="34"/>
      <c r="AM9" s="79"/>
      <c r="AN9" s="79"/>
      <c r="AO9" s="34"/>
      <c r="AP9" s="79"/>
      <c r="AQ9" s="34"/>
      <c r="AR9" s="79"/>
      <c r="AS9" s="34"/>
      <c r="AT9" s="34"/>
    </row>
    <row r="10" spans="2:46" ht="36" customHeight="1" x14ac:dyDescent="0.2">
      <c r="B10" s="7">
        <v>1</v>
      </c>
      <c r="C10" s="5"/>
      <c r="D10" s="5"/>
      <c r="E10" s="5"/>
      <c r="F10" s="53"/>
      <c r="G10" s="250"/>
      <c r="H10" s="308"/>
      <c r="I10" s="310"/>
      <c r="J10" s="311"/>
      <c r="K10" s="4"/>
      <c r="L10" s="5"/>
      <c r="M10" s="14">
        <f t="shared" ref="M10:M159" si="0">G10-H10</f>
        <v>0</v>
      </c>
      <c r="N10" s="81"/>
      <c r="O10" s="57"/>
      <c r="P10" s="312">
        <f>IF(I10=70,G10*1,0)</f>
        <v>0</v>
      </c>
      <c r="Q10" s="314">
        <f>IF(J10=70,H10*1,0)</f>
        <v>0</v>
      </c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2:46" ht="36" customHeight="1" x14ac:dyDescent="0.2">
      <c r="B11" s="7">
        <v>2</v>
      </c>
      <c r="C11" s="5"/>
      <c r="D11" s="5"/>
      <c r="E11" s="5"/>
      <c r="F11" s="53"/>
      <c r="G11" s="250"/>
      <c r="H11" s="308"/>
      <c r="I11" s="310"/>
      <c r="J11" s="311"/>
      <c r="K11" s="4"/>
      <c r="L11" s="5"/>
      <c r="M11" s="6">
        <f t="shared" si="0"/>
        <v>0</v>
      </c>
      <c r="N11" s="81"/>
      <c r="O11" s="57"/>
      <c r="P11" s="312">
        <f t="shared" ref="P11:Q74" si="2">IF(I11=70,G11*1,0)</f>
        <v>0</v>
      </c>
      <c r="Q11" s="314">
        <f t="shared" si="2"/>
        <v>0</v>
      </c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2:46" ht="36" customHeight="1" x14ac:dyDescent="0.2">
      <c r="B12" s="7">
        <v>3</v>
      </c>
      <c r="C12" s="5"/>
      <c r="D12" s="5"/>
      <c r="E12" s="5"/>
      <c r="F12" s="53"/>
      <c r="G12" s="250"/>
      <c r="H12" s="308"/>
      <c r="I12" s="310"/>
      <c r="J12" s="311"/>
      <c r="K12" s="4"/>
      <c r="L12" s="5"/>
      <c r="M12" s="6">
        <f t="shared" si="0"/>
        <v>0</v>
      </c>
      <c r="N12" s="81"/>
      <c r="O12" s="57"/>
      <c r="P12" s="312">
        <f t="shared" si="2"/>
        <v>0</v>
      </c>
      <c r="Q12" s="314">
        <f t="shared" si="2"/>
        <v>0</v>
      </c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2:46" ht="36" customHeight="1" x14ac:dyDescent="0.2">
      <c r="B13" s="7">
        <v>4</v>
      </c>
      <c r="C13" s="5"/>
      <c r="D13" s="5"/>
      <c r="E13" s="5"/>
      <c r="F13" s="53"/>
      <c r="G13" s="250"/>
      <c r="H13" s="308"/>
      <c r="I13" s="310"/>
      <c r="J13" s="311"/>
      <c r="K13" s="4"/>
      <c r="L13" s="5"/>
      <c r="M13" s="6">
        <f t="shared" si="0"/>
        <v>0</v>
      </c>
      <c r="N13" s="81"/>
      <c r="O13" s="57"/>
      <c r="P13" s="312">
        <f t="shared" si="2"/>
        <v>0</v>
      </c>
      <c r="Q13" s="314">
        <f t="shared" si="2"/>
        <v>0</v>
      </c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2:46" ht="36" customHeight="1" x14ac:dyDescent="0.2">
      <c r="B14" s="7">
        <v>5</v>
      </c>
      <c r="C14" s="5"/>
      <c r="D14" s="5"/>
      <c r="E14" s="5"/>
      <c r="F14" s="53"/>
      <c r="G14" s="250"/>
      <c r="H14" s="308"/>
      <c r="I14" s="310"/>
      <c r="J14" s="311"/>
      <c r="K14" s="4"/>
      <c r="L14" s="5"/>
      <c r="M14" s="6">
        <f t="shared" si="0"/>
        <v>0</v>
      </c>
      <c r="N14" s="81"/>
      <c r="O14" s="57"/>
      <c r="P14" s="312">
        <f t="shared" si="2"/>
        <v>0</v>
      </c>
      <c r="Q14" s="314">
        <f t="shared" si="2"/>
        <v>0</v>
      </c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2:46" ht="36" customHeight="1" x14ac:dyDescent="0.2">
      <c r="B15" s="7">
        <v>6</v>
      </c>
      <c r="C15" s="5"/>
      <c r="D15" s="5"/>
      <c r="E15" s="5"/>
      <c r="F15" s="53"/>
      <c r="G15" s="250"/>
      <c r="H15" s="308"/>
      <c r="I15" s="310"/>
      <c r="J15" s="311"/>
      <c r="K15" s="4"/>
      <c r="L15" s="5"/>
      <c r="M15" s="6">
        <f t="shared" si="0"/>
        <v>0</v>
      </c>
      <c r="N15" s="81"/>
      <c r="O15" s="57"/>
      <c r="P15" s="312">
        <f t="shared" si="2"/>
        <v>0</v>
      </c>
      <c r="Q15" s="314">
        <f t="shared" si="2"/>
        <v>0</v>
      </c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2:46" ht="36" customHeight="1" x14ac:dyDescent="0.2">
      <c r="B16" s="7">
        <v>7</v>
      </c>
      <c r="C16" s="5"/>
      <c r="D16" s="5"/>
      <c r="E16" s="5"/>
      <c r="F16" s="53"/>
      <c r="G16" s="250"/>
      <c r="H16" s="308"/>
      <c r="I16" s="310"/>
      <c r="J16" s="311"/>
      <c r="K16" s="4"/>
      <c r="L16" s="5"/>
      <c r="M16" s="6">
        <f t="shared" si="0"/>
        <v>0</v>
      </c>
      <c r="N16" s="81"/>
      <c r="O16" s="57"/>
      <c r="P16" s="312">
        <f t="shared" si="2"/>
        <v>0</v>
      </c>
      <c r="Q16" s="314">
        <f t="shared" si="2"/>
        <v>0</v>
      </c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ht="36" customHeight="1" x14ac:dyDescent="0.2">
      <c r="B17" s="7">
        <v>8</v>
      </c>
      <c r="C17" s="5"/>
      <c r="D17" s="5"/>
      <c r="E17" s="5"/>
      <c r="F17" s="53"/>
      <c r="G17" s="250"/>
      <c r="H17" s="308"/>
      <c r="I17" s="310"/>
      <c r="J17" s="311"/>
      <c r="K17" s="4"/>
      <c r="L17" s="5"/>
      <c r="M17" s="6">
        <f t="shared" si="0"/>
        <v>0</v>
      </c>
      <c r="N17" s="81"/>
      <c r="O17" s="57"/>
      <c r="P17" s="312">
        <f t="shared" si="2"/>
        <v>0</v>
      </c>
      <c r="Q17" s="314">
        <f t="shared" si="2"/>
        <v>0</v>
      </c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ht="36" customHeight="1" x14ac:dyDescent="0.2">
      <c r="B18" s="7">
        <v>9</v>
      </c>
      <c r="C18" s="5"/>
      <c r="D18" s="5"/>
      <c r="E18" s="5"/>
      <c r="F18" s="53"/>
      <c r="G18" s="250"/>
      <c r="H18" s="308"/>
      <c r="I18" s="310"/>
      <c r="J18" s="311"/>
      <c r="K18" s="4"/>
      <c r="L18" s="5"/>
      <c r="M18" s="6">
        <f t="shared" si="0"/>
        <v>0</v>
      </c>
      <c r="N18" s="81"/>
      <c r="O18" s="57"/>
      <c r="P18" s="312">
        <f t="shared" si="2"/>
        <v>0</v>
      </c>
      <c r="Q18" s="314">
        <f t="shared" si="2"/>
        <v>0</v>
      </c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ht="36" customHeight="1" x14ac:dyDescent="0.2">
      <c r="B19" s="7">
        <v>10</v>
      </c>
      <c r="C19" s="5"/>
      <c r="D19" s="5"/>
      <c r="E19" s="5"/>
      <c r="F19" s="53"/>
      <c r="G19" s="250"/>
      <c r="H19" s="308"/>
      <c r="I19" s="310"/>
      <c r="J19" s="311"/>
      <c r="K19" s="4"/>
      <c r="L19" s="5"/>
      <c r="M19" s="6">
        <f t="shared" si="0"/>
        <v>0</v>
      </c>
      <c r="N19" s="81"/>
      <c r="O19" s="57"/>
      <c r="P19" s="312">
        <f t="shared" si="2"/>
        <v>0</v>
      </c>
      <c r="Q19" s="314">
        <f t="shared" si="2"/>
        <v>0</v>
      </c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ht="36" customHeight="1" x14ac:dyDescent="0.2">
      <c r="B20" s="7">
        <v>11</v>
      </c>
      <c r="C20" s="5"/>
      <c r="D20" s="5"/>
      <c r="E20" s="5"/>
      <c r="F20" s="53"/>
      <c r="G20" s="250"/>
      <c r="H20" s="308"/>
      <c r="I20" s="310"/>
      <c r="J20" s="311"/>
      <c r="K20" s="4"/>
      <c r="L20" s="5"/>
      <c r="M20" s="6">
        <f t="shared" si="0"/>
        <v>0</v>
      </c>
      <c r="N20" s="81"/>
      <c r="O20" s="57"/>
      <c r="P20" s="312">
        <f t="shared" si="2"/>
        <v>0</v>
      </c>
      <c r="Q20" s="314">
        <f t="shared" si="2"/>
        <v>0</v>
      </c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ht="36" customHeight="1" x14ac:dyDescent="0.2">
      <c r="B21" s="7">
        <v>12</v>
      </c>
      <c r="C21" s="5"/>
      <c r="D21" s="5"/>
      <c r="E21" s="5"/>
      <c r="F21" s="53"/>
      <c r="G21" s="250"/>
      <c r="H21" s="308"/>
      <c r="I21" s="310"/>
      <c r="J21" s="311"/>
      <c r="K21" s="4"/>
      <c r="L21" s="5"/>
      <c r="M21" s="6">
        <f t="shared" si="0"/>
        <v>0</v>
      </c>
      <c r="N21" s="81"/>
      <c r="O21" s="57"/>
      <c r="P21" s="312">
        <f t="shared" si="2"/>
        <v>0</v>
      </c>
      <c r="Q21" s="314">
        <f t="shared" si="2"/>
        <v>0</v>
      </c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ht="36" customHeight="1" x14ac:dyDescent="0.2">
      <c r="B22" s="7">
        <v>13</v>
      </c>
      <c r="C22" s="5"/>
      <c r="D22" s="5"/>
      <c r="E22" s="5"/>
      <c r="F22" s="53"/>
      <c r="G22" s="250"/>
      <c r="H22" s="308"/>
      <c r="I22" s="310"/>
      <c r="J22" s="311"/>
      <c r="K22" s="4"/>
      <c r="L22" s="5"/>
      <c r="M22" s="6">
        <f t="shared" si="0"/>
        <v>0</v>
      </c>
      <c r="N22" s="81"/>
      <c r="O22" s="57"/>
      <c r="P22" s="312">
        <f t="shared" si="2"/>
        <v>0</v>
      </c>
      <c r="Q22" s="314">
        <f t="shared" si="2"/>
        <v>0</v>
      </c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ht="36" customHeight="1" x14ac:dyDescent="0.2">
      <c r="B23" s="7">
        <v>14</v>
      </c>
      <c r="C23" s="5"/>
      <c r="D23" s="5"/>
      <c r="E23" s="5"/>
      <c r="F23" s="53"/>
      <c r="G23" s="250"/>
      <c r="H23" s="308"/>
      <c r="I23" s="310"/>
      <c r="J23" s="311"/>
      <c r="K23" s="4"/>
      <c r="L23" s="5"/>
      <c r="M23" s="6">
        <f t="shared" si="0"/>
        <v>0</v>
      </c>
      <c r="N23" s="81"/>
      <c r="O23" s="57"/>
      <c r="P23" s="312">
        <f t="shared" si="2"/>
        <v>0</v>
      </c>
      <c r="Q23" s="314">
        <f t="shared" si="2"/>
        <v>0</v>
      </c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ht="36" customHeight="1" x14ac:dyDescent="0.2">
      <c r="B24" s="7">
        <v>15</v>
      </c>
      <c r="C24" s="5"/>
      <c r="D24" s="5"/>
      <c r="E24" s="5"/>
      <c r="F24" s="53"/>
      <c r="G24" s="250"/>
      <c r="H24" s="308"/>
      <c r="I24" s="310"/>
      <c r="J24" s="311"/>
      <c r="K24" s="4"/>
      <c r="L24" s="5"/>
      <c r="M24" s="6">
        <f t="shared" si="0"/>
        <v>0</v>
      </c>
      <c r="N24" s="81"/>
      <c r="O24" s="57"/>
      <c r="P24" s="312">
        <f t="shared" si="2"/>
        <v>0</v>
      </c>
      <c r="Q24" s="314">
        <f t="shared" si="2"/>
        <v>0</v>
      </c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ht="36" customHeight="1" x14ac:dyDescent="0.2">
      <c r="B25" s="7">
        <v>16</v>
      </c>
      <c r="C25" s="5"/>
      <c r="D25" s="5"/>
      <c r="E25" s="5"/>
      <c r="F25" s="53"/>
      <c r="G25" s="250"/>
      <c r="H25" s="308"/>
      <c r="I25" s="310"/>
      <c r="J25" s="311"/>
      <c r="K25" s="4"/>
      <c r="L25" s="5"/>
      <c r="M25" s="6">
        <f t="shared" si="0"/>
        <v>0</v>
      </c>
      <c r="N25" s="81"/>
      <c r="O25" s="57"/>
      <c r="P25" s="312">
        <f t="shared" si="2"/>
        <v>0</v>
      </c>
      <c r="Q25" s="314">
        <f t="shared" si="2"/>
        <v>0</v>
      </c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ht="36" customHeight="1" x14ac:dyDescent="0.2">
      <c r="B26" s="7">
        <v>17</v>
      </c>
      <c r="C26" s="5"/>
      <c r="D26" s="5"/>
      <c r="E26" s="5"/>
      <c r="F26" s="53"/>
      <c r="G26" s="250"/>
      <c r="H26" s="308"/>
      <c r="I26" s="310"/>
      <c r="J26" s="311"/>
      <c r="K26" s="4"/>
      <c r="L26" s="5"/>
      <c r="M26" s="6">
        <f t="shared" si="0"/>
        <v>0</v>
      </c>
      <c r="N26" s="81"/>
      <c r="O26" s="57"/>
      <c r="P26" s="312">
        <f t="shared" si="2"/>
        <v>0</v>
      </c>
      <c r="Q26" s="314">
        <f t="shared" si="2"/>
        <v>0</v>
      </c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ht="36" customHeight="1" x14ac:dyDescent="0.2">
      <c r="B27" s="7">
        <v>18</v>
      </c>
      <c r="C27" s="5"/>
      <c r="D27" s="5"/>
      <c r="E27" s="5"/>
      <c r="F27" s="53"/>
      <c r="G27" s="250"/>
      <c r="H27" s="308"/>
      <c r="I27" s="310"/>
      <c r="J27" s="311"/>
      <c r="K27" s="4"/>
      <c r="L27" s="5"/>
      <c r="M27" s="6">
        <f t="shared" si="0"/>
        <v>0</v>
      </c>
      <c r="N27" s="81"/>
      <c r="O27" s="57"/>
      <c r="P27" s="312">
        <f t="shared" si="2"/>
        <v>0</v>
      </c>
      <c r="Q27" s="314">
        <f t="shared" si="2"/>
        <v>0</v>
      </c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ht="36" customHeight="1" x14ac:dyDescent="0.2">
      <c r="B28" s="7">
        <v>19</v>
      </c>
      <c r="C28" s="5"/>
      <c r="D28" s="5"/>
      <c r="E28" s="5"/>
      <c r="F28" s="53"/>
      <c r="G28" s="250"/>
      <c r="H28" s="308"/>
      <c r="I28" s="310"/>
      <c r="J28" s="311"/>
      <c r="K28" s="4"/>
      <c r="L28" s="5"/>
      <c r="M28" s="6">
        <f t="shared" si="0"/>
        <v>0</v>
      </c>
      <c r="N28" s="81"/>
      <c r="O28" s="57"/>
      <c r="P28" s="312">
        <f t="shared" si="2"/>
        <v>0</v>
      </c>
      <c r="Q28" s="314">
        <f t="shared" si="2"/>
        <v>0</v>
      </c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ht="36" customHeight="1" x14ac:dyDescent="0.2">
      <c r="B29" s="7">
        <v>20</v>
      </c>
      <c r="C29" s="5"/>
      <c r="D29" s="5"/>
      <c r="E29" s="5"/>
      <c r="F29" s="53"/>
      <c r="G29" s="250"/>
      <c r="H29" s="308"/>
      <c r="I29" s="310"/>
      <c r="J29" s="311"/>
      <c r="K29" s="4"/>
      <c r="L29" s="5"/>
      <c r="M29" s="6">
        <f t="shared" si="0"/>
        <v>0</v>
      </c>
      <c r="N29" s="81"/>
      <c r="O29" s="57"/>
      <c r="P29" s="312">
        <f t="shared" si="2"/>
        <v>0</v>
      </c>
      <c r="Q29" s="314">
        <f t="shared" si="2"/>
        <v>0</v>
      </c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ht="36" customHeight="1" x14ac:dyDescent="0.2">
      <c r="B30" s="7">
        <v>21</v>
      </c>
      <c r="C30" s="5"/>
      <c r="D30" s="5"/>
      <c r="E30" s="5"/>
      <c r="F30" s="53"/>
      <c r="G30" s="250"/>
      <c r="H30" s="308"/>
      <c r="I30" s="310"/>
      <c r="J30" s="311"/>
      <c r="K30" s="4"/>
      <c r="L30" s="5"/>
      <c r="M30" s="6">
        <f t="shared" si="0"/>
        <v>0</v>
      </c>
      <c r="N30" s="81"/>
      <c r="O30" s="57"/>
      <c r="P30" s="312">
        <f t="shared" si="2"/>
        <v>0</v>
      </c>
      <c r="Q30" s="314">
        <f t="shared" si="2"/>
        <v>0</v>
      </c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ht="36" customHeight="1" x14ac:dyDescent="0.2">
      <c r="B31" s="7">
        <v>22</v>
      </c>
      <c r="C31" s="5"/>
      <c r="D31" s="5"/>
      <c r="E31" s="5"/>
      <c r="F31" s="53"/>
      <c r="G31" s="250"/>
      <c r="H31" s="308"/>
      <c r="I31" s="310"/>
      <c r="J31" s="311"/>
      <c r="K31" s="4"/>
      <c r="L31" s="5"/>
      <c r="M31" s="6">
        <f t="shared" si="0"/>
        <v>0</v>
      </c>
      <c r="N31" s="81"/>
      <c r="O31" s="57"/>
      <c r="P31" s="312">
        <f t="shared" si="2"/>
        <v>0</v>
      </c>
      <c r="Q31" s="314">
        <f t="shared" si="2"/>
        <v>0</v>
      </c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ht="36" customHeight="1" x14ac:dyDescent="0.2">
      <c r="B32" s="7">
        <v>23</v>
      </c>
      <c r="C32" s="5"/>
      <c r="D32" s="5"/>
      <c r="E32" s="5"/>
      <c r="F32" s="53"/>
      <c r="G32" s="250"/>
      <c r="H32" s="308"/>
      <c r="I32" s="310"/>
      <c r="J32" s="311"/>
      <c r="K32" s="4"/>
      <c r="L32" s="5"/>
      <c r="M32" s="6">
        <f t="shared" si="0"/>
        <v>0</v>
      </c>
      <c r="N32" s="81"/>
      <c r="O32" s="57"/>
      <c r="P32" s="312">
        <f t="shared" si="2"/>
        <v>0</v>
      </c>
      <c r="Q32" s="314">
        <f t="shared" si="2"/>
        <v>0</v>
      </c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ht="36" customHeight="1" x14ac:dyDescent="0.2">
      <c r="B33" s="7">
        <v>24</v>
      </c>
      <c r="C33" s="5"/>
      <c r="D33" s="5"/>
      <c r="E33" s="5"/>
      <c r="F33" s="53"/>
      <c r="G33" s="250"/>
      <c r="H33" s="308"/>
      <c r="I33" s="310"/>
      <c r="J33" s="311"/>
      <c r="K33" s="4"/>
      <c r="L33" s="5"/>
      <c r="M33" s="6">
        <f t="shared" si="0"/>
        <v>0</v>
      </c>
      <c r="N33" s="81"/>
      <c r="O33" s="57"/>
      <c r="P33" s="312">
        <f t="shared" si="2"/>
        <v>0</v>
      </c>
      <c r="Q33" s="314">
        <f t="shared" si="2"/>
        <v>0</v>
      </c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ht="36" customHeight="1" x14ac:dyDescent="0.2">
      <c r="B34" s="7">
        <v>25</v>
      </c>
      <c r="C34" s="5"/>
      <c r="D34" s="5"/>
      <c r="E34" s="5"/>
      <c r="F34" s="53"/>
      <c r="G34" s="250"/>
      <c r="H34" s="308"/>
      <c r="I34" s="310"/>
      <c r="J34" s="311"/>
      <c r="K34" s="4"/>
      <c r="L34" s="5"/>
      <c r="M34" s="6">
        <f t="shared" si="0"/>
        <v>0</v>
      </c>
      <c r="N34" s="81"/>
      <c r="O34" s="57"/>
      <c r="P34" s="312">
        <f t="shared" si="2"/>
        <v>0</v>
      </c>
      <c r="Q34" s="314">
        <f t="shared" si="2"/>
        <v>0</v>
      </c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ht="36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6">
        <f t="shared" si="0"/>
        <v>0</v>
      </c>
      <c r="N35" s="81"/>
      <c r="O35" s="57"/>
      <c r="P35" s="312">
        <f t="shared" si="2"/>
        <v>0</v>
      </c>
      <c r="Q35" s="314">
        <f t="shared" si="2"/>
        <v>0</v>
      </c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ht="36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81"/>
      <c r="O36" s="57"/>
      <c r="P36" s="312">
        <f t="shared" si="2"/>
        <v>0</v>
      </c>
      <c r="Q36" s="314">
        <f t="shared" si="2"/>
        <v>0</v>
      </c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ht="36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81"/>
      <c r="O37" s="57"/>
      <c r="P37" s="312">
        <f t="shared" si="2"/>
        <v>0</v>
      </c>
      <c r="Q37" s="314">
        <f t="shared" si="2"/>
        <v>0</v>
      </c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ht="36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81"/>
      <c r="O38" s="57"/>
      <c r="P38" s="312">
        <f t="shared" si="2"/>
        <v>0</v>
      </c>
      <c r="Q38" s="314">
        <f t="shared" si="2"/>
        <v>0</v>
      </c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ht="36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81"/>
      <c r="O39" s="57"/>
      <c r="P39" s="312">
        <f t="shared" si="2"/>
        <v>0</v>
      </c>
      <c r="Q39" s="314">
        <f t="shared" si="2"/>
        <v>0</v>
      </c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ht="36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81"/>
      <c r="O40" s="57"/>
      <c r="P40" s="312">
        <f t="shared" si="2"/>
        <v>0</v>
      </c>
      <c r="Q40" s="314">
        <f t="shared" si="2"/>
        <v>0</v>
      </c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ht="36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81"/>
      <c r="O41" s="57"/>
      <c r="P41" s="312">
        <f t="shared" si="2"/>
        <v>0</v>
      </c>
      <c r="Q41" s="314">
        <f t="shared" si="2"/>
        <v>0</v>
      </c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ht="36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81"/>
      <c r="O42" s="57"/>
      <c r="P42" s="312">
        <f t="shared" si="2"/>
        <v>0</v>
      </c>
      <c r="Q42" s="314">
        <f t="shared" si="2"/>
        <v>0</v>
      </c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ht="36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81"/>
      <c r="O43" s="57"/>
      <c r="P43" s="312">
        <f t="shared" si="2"/>
        <v>0</v>
      </c>
      <c r="Q43" s="314">
        <f t="shared" si="2"/>
        <v>0</v>
      </c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ht="36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81"/>
      <c r="O44" s="57"/>
      <c r="P44" s="312">
        <f t="shared" si="2"/>
        <v>0</v>
      </c>
      <c r="Q44" s="314">
        <f t="shared" si="2"/>
        <v>0</v>
      </c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ht="36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81"/>
      <c r="O45" s="57"/>
      <c r="P45" s="312">
        <f t="shared" si="2"/>
        <v>0</v>
      </c>
      <c r="Q45" s="314">
        <f t="shared" si="2"/>
        <v>0</v>
      </c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ht="36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81"/>
      <c r="O46" s="57"/>
      <c r="P46" s="312">
        <f t="shared" si="2"/>
        <v>0</v>
      </c>
      <c r="Q46" s="314">
        <f t="shared" si="2"/>
        <v>0</v>
      </c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ht="36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81"/>
      <c r="O47" s="57"/>
      <c r="P47" s="312">
        <f t="shared" si="2"/>
        <v>0</v>
      </c>
      <c r="Q47" s="314">
        <f t="shared" si="2"/>
        <v>0</v>
      </c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ht="36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81"/>
      <c r="O48" s="57"/>
      <c r="P48" s="312">
        <f t="shared" si="2"/>
        <v>0</v>
      </c>
      <c r="Q48" s="314">
        <f t="shared" si="2"/>
        <v>0</v>
      </c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ht="36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81"/>
      <c r="O49" s="57"/>
      <c r="P49" s="312">
        <f t="shared" si="2"/>
        <v>0</v>
      </c>
      <c r="Q49" s="314">
        <f t="shared" si="2"/>
        <v>0</v>
      </c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ht="36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81"/>
      <c r="O50" s="57"/>
      <c r="P50" s="312">
        <f t="shared" si="2"/>
        <v>0</v>
      </c>
      <c r="Q50" s="314">
        <f t="shared" si="2"/>
        <v>0</v>
      </c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ht="36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81"/>
      <c r="O51" s="57"/>
      <c r="P51" s="312">
        <f t="shared" si="2"/>
        <v>0</v>
      </c>
      <c r="Q51" s="314">
        <f t="shared" si="2"/>
        <v>0</v>
      </c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ht="36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81"/>
      <c r="O52" s="57"/>
      <c r="P52" s="312">
        <f t="shared" si="2"/>
        <v>0</v>
      </c>
      <c r="Q52" s="314">
        <f t="shared" si="2"/>
        <v>0</v>
      </c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ht="36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81"/>
      <c r="O53" s="57"/>
      <c r="P53" s="312">
        <f t="shared" si="2"/>
        <v>0</v>
      </c>
      <c r="Q53" s="314">
        <f t="shared" si="2"/>
        <v>0</v>
      </c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ht="36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81"/>
      <c r="O54" s="57"/>
      <c r="P54" s="312">
        <f t="shared" si="2"/>
        <v>0</v>
      </c>
      <c r="Q54" s="314">
        <f t="shared" si="2"/>
        <v>0</v>
      </c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ht="36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81"/>
      <c r="O55" s="57"/>
      <c r="P55" s="312">
        <f t="shared" si="2"/>
        <v>0</v>
      </c>
      <c r="Q55" s="314">
        <f t="shared" si="2"/>
        <v>0</v>
      </c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ht="36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81"/>
      <c r="O56" s="57"/>
      <c r="P56" s="312">
        <f t="shared" si="2"/>
        <v>0</v>
      </c>
      <c r="Q56" s="314">
        <f t="shared" si="2"/>
        <v>0</v>
      </c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ht="36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81"/>
      <c r="O57" s="57"/>
      <c r="P57" s="312">
        <f t="shared" si="2"/>
        <v>0</v>
      </c>
      <c r="Q57" s="314">
        <f t="shared" si="2"/>
        <v>0</v>
      </c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ht="36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81"/>
      <c r="O58" s="57"/>
      <c r="P58" s="312">
        <f t="shared" si="2"/>
        <v>0</v>
      </c>
      <c r="Q58" s="314">
        <f t="shared" si="2"/>
        <v>0</v>
      </c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ht="36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81"/>
      <c r="O59" s="57"/>
      <c r="P59" s="312">
        <f t="shared" si="2"/>
        <v>0</v>
      </c>
      <c r="Q59" s="314">
        <f t="shared" si="2"/>
        <v>0</v>
      </c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ht="36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81"/>
      <c r="O60" s="57"/>
      <c r="P60" s="312">
        <f t="shared" si="2"/>
        <v>0</v>
      </c>
      <c r="Q60" s="314">
        <f t="shared" si="2"/>
        <v>0</v>
      </c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ht="36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81"/>
      <c r="O61" s="57"/>
      <c r="P61" s="312">
        <f t="shared" si="2"/>
        <v>0</v>
      </c>
      <c r="Q61" s="314">
        <f t="shared" si="2"/>
        <v>0</v>
      </c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ht="36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81"/>
      <c r="O62" s="57"/>
      <c r="P62" s="312">
        <f t="shared" si="2"/>
        <v>0</v>
      </c>
      <c r="Q62" s="314">
        <f t="shared" si="2"/>
        <v>0</v>
      </c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ht="36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81"/>
      <c r="O63" s="57"/>
      <c r="P63" s="312">
        <f t="shared" si="2"/>
        <v>0</v>
      </c>
      <c r="Q63" s="314">
        <f t="shared" si="2"/>
        <v>0</v>
      </c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ht="36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81"/>
      <c r="O64" s="57"/>
      <c r="P64" s="312">
        <f t="shared" si="2"/>
        <v>0</v>
      </c>
      <c r="Q64" s="314">
        <f t="shared" si="2"/>
        <v>0</v>
      </c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ht="36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81"/>
      <c r="O65" s="57"/>
      <c r="P65" s="312">
        <f t="shared" si="2"/>
        <v>0</v>
      </c>
      <c r="Q65" s="314">
        <f t="shared" si="2"/>
        <v>0</v>
      </c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ht="36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81"/>
      <c r="O66" s="57"/>
      <c r="P66" s="312">
        <f t="shared" si="2"/>
        <v>0</v>
      </c>
      <c r="Q66" s="314">
        <f t="shared" si="2"/>
        <v>0</v>
      </c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ht="36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81"/>
      <c r="O67" s="57"/>
      <c r="P67" s="312">
        <f t="shared" si="2"/>
        <v>0</v>
      </c>
      <c r="Q67" s="314">
        <f t="shared" si="2"/>
        <v>0</v>
      </c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ht="36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81"/>
      <c r="O68" s="57"/>
      <c r="P68" s="312">
        <f t="shared" si="2"/>
        <v>0</v>
      </c>
      <c r="Q68" s="314">
        <f t="shared" si="2"/>
        <v>0</v>
      </c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ht="36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81"/>
      <c r="O69" s="57"/>
      <c r="P69" s="312">
        <f t="shared" si="2"/>
        <v>0</v>
      </c>
      <c r="Q69" s="314">
        <f t="shared" si="2"/>
        <v>0</v>
      </c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ht="36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81"/>
      <c r="O70" s="57"/>
      <c r="P70" s="312">
        <f t="shared" si="2"/>
        <v>0</v>
      </c>
      <c r="Q70" s="314">
        <f t="shared" si="2"/>
        <v>0</v>
      </c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ht="36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81"/>
      <c r="O71" s="57"/>
      <c r="P71" s="312">
        <f t="shared" si="2"/>
        <v>0</v>
      </c>
      <c r="Q71" s="314">
        <f t="shared" si="2"/>
        <v>0</v>
      </c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ht="36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81"/>
      <c r="O72" s="57"/>
      <c r="P72" s="312">
        <f t="shared" si="2"/>
        <v>0</v>
      </c>
      <c r="Q72" s="314">
        <f t="shared" si="2"/>
        <v>0</v>
      </c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ht="36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81"/>
      <c r="O73" s="57"/>
      <c r="P73" s="312">
        <f t="shared" si="2"/>
        <v>0</v>
      </c>
      <c r="Q73" s="314">
        <f t="shared" si="2"/>
        <v>0</v>
      </c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ht="36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81"/>
      <c r="O74" s="57"/>
      <c r="P74" s="312">
        <f t="shared" si="2"/>
        <v>0</v>
      </c>
      <c r="Q74" s="314">
        <f t="shared" si="2"/>
        <v>0</v>
      </c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ht="36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81"/>
      <c r="O75" s="57"/>
      <c r="P75" s="312">
        <f t="shared" ref="P75:Q138" si="30">IF(I75=70,G75*1,0)</f>
        <v>0</v>
      </c>
      <c r="Q75" s="314">
        <f t="shared" si="30"/>
        <v>0</v>
      </c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ht="36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81"/>
      <c r="O76" s="57"/>
      <c r="P76" s="312">
        <f t="shared" si="30"/>
        <v>0</v>
      </c>
      <c r="Q76" s="314">
        <f t="shared" si="30"/>
        <v>0</v>
      </c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ht="36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81"/>
      <c r="O77" s="57"/>
      <c r="P77" s="312">
        <f t="shared" si="30"/>
        <v>0</v>
      </c>
      <c r="Q77" s="314">
        <f t="shared" si="30"/>
        <v>0</v>
      </c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ht="36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81"/>
      <c r="O78" s="57"/>
      <c r="P78" s="312">
        <f t="shared" si="30"/>
        <v>0</v>
      </c>
      <c r="Q78" s="314">
        <f t="shared" si="30"/>
        <v>0</v>
      </c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ht="36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81"/>
      <c r="O79" s="57"/>
      <c r="P79" s="312">
        <f t="shared" si="30"/>
        <v>0</v>
      </c>
      <c r="Q79" s="314">
        <f t="shared" si="30"/>
        <v>0</v>
      </c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ht="36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81"/>
      <c r="O80" s="57"/>
      <c r="P80" s="312">
        <f t="shared" si="30"/>
        <v>0</v>
      </c>
      <c r="Q80" s="314">
        <f t="shared" si="30"/>
        <v>0</v>
      </c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ht="36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81"/>
      <c r="O81" s="57"/>
      <c r="P81" s="312">
        <f t="shared" si="30"/>
        <v>0</v>
      </c>
      <c r="Q81" s="314">
        <f t="shared" si="30"/>
        <v>0</v>
      </c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ht="36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81"/>
      <c r="O82" s="57"/>
      <c r="P82" s="312">
        <f t="shared" si="30"/>
        <v>0</v>
      </c>
      <c r="Q82" s="314">
        <f t="shared" si="30"/>
        <v>0</v>
      </c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ht="36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81"/>
      <c r="O83" s="57"/>
      <c r="P83" s="312">
        <f t="shared" si="30"/>
        <v>0</v>
      </c>
      <c r="Q83" s="314">
        <f t="shared" si="30"/>
        <v>0</v>
      </c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ht="36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81"/>
      <c r="O84" s="57"/>
      <c r="P84" s="312">
        <f t="shared" si="30"/>
        <v>0</v>
      </c>
      <c r="Q84" s="314">
        <f t="shared" si="30"/>
        <v>0</v>
      </c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ht="36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81"/>
      <c r="O85" s="57"/>
      <c r="P85" s="312">
        <f t="shared" si="30"/>
        <v>0</v>
      </c>
      <c r="Q85" s="314">
        <f t="shared" si="30"/>
        <v>0</v>
      </c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ht="36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81"/>
      <c r="O86" s="57"/>
      <c r="P86" s="312">
        <f t="shared" si="30"/>
        <v>0</v>
      </c>
      <c r="Q86" s="314">
        <f t="shared" si="30"/>
        <v>0</v>
      </c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ht="36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81"/>
      <c r="O87" s="57"/>
      <c r="P87" s="312">
        <f t="shared" si="30"/>
        <v>0</v>
      </c>
      <c r="Q87" s="314">
        <f t="shared" si="30"/>
        <v>0</v>
      </c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ht="36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81"/>
      <c r="O88" s="57"/>
      <c r="P88" s="312">
        <f t="shared" si="30"/>
        <v>0</v>
      </c>
      <c r="Q88" s="314">
        <f t="shared" si="30"/>
        <v>0</v>
      </c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ht="36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81"/>
      <c r="O89" s="57"/>
      <c r="P89" s="312">
        <f t="shared" si="30"/>
        <v>0</v>
      </c>
      <c r="Q89" s="314">
        <f t="shared" si="30"/>
        <v>0</v>
      </c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ht="36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81"/>
      <c r="O90" s="57"/>
      <c r="P90" s="312">
        <f t="shared" si="30"/>
        <v>0</v>
      </c>
      <c r="Q90" s="314">
        <f t="shared" si="30"/>
        <v>0</v>
      </c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ht="36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81"/>
      <c r="O91" s="57"/>
      <c r="P91" s="312">
        <f t="shared" si="30"/>
        <v>0</v>
      </c>
      <c r="Q91" s="314">
        <f t="shared" si="30"/>
        <v>0</v>
      </c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ht="36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81"/>
      <c r="O92" s="57"/>
      <c r="P92" s="312">
        <f t="shared" si="30"/>
        <v>0</v>
      </c>
      <c r="Q92" s="314">
        <f t="shared" si="30"/>
        <v>0</v>
      </c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ht="36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81"/>
      <c r="O93" s="57"/>
      <c r="P93" s="312">
        <f t="shared" si="30"/>
        <v>0</v>
      </c>
      <c r="Q93" s="314">
        <f t="shared" si="30"/>
        <v>0</v>
      </c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ht="36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81"/>
      <c r="O94" s="57"/>
      <c r="P94" s="312">
        <f t="shared" si="30"/>
        <v>0</v>
      </c>
      <c r="Q94" s="314">
        <f t="shared" si="30"/>
        <v>0</v>
      </c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ht="36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81"/>
      <c r="O95" s="57"/>
      <c r="P95" s="312">
        <f t="shared" si="30"/>
        <v>0</v>
      </c>
      <c r="Q95" s="314">
        <f t="shared" si="30"/>
        <v>0</v>
      </c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ht="36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81"/>
      <c r="O96" s="57"/>
      <c r="P96" s="312">
        <f t="shared" si="30"/>
        <v>0</v>
      </c>
      <c r="Q96" s="314">
        <f t="shared" si="30"/>
        <v>0</v>
      </c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ht="36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81"/>
      <c r="O97" s="57"/>
      <c r="P97" s="312">
        <f t="shared" si="30"/>
        <v>0</v>
      </c>
      <c r="Q97" s="314">
        <f t="shared" si="30"/>
        <v>0</v>
      </c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ht="36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81"/>
      <c r="O98" s="57"/>
      <c r="P98" s="312">
        <f t="shared" si="30"/>
        <v>0</v>
      </c>
      <c r="Q98" s="314">
        <f t="shared" si="30"/>
        <v>0</v>
      </c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ht="36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81"/>
      <c r="O99" s="57"/>
      <c r="P99" s="312">
        <f t="shared" si="30"/>
        <v>0</v>
      </c>
      <c r="Q99" s="314">
        <f t="shared" si="30"/>
        <v>0</v>
      </c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ht="36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81"/>
      <c r="O100" s="57"/>
      <c r="P100" s="312">
        <f t="shared" si="30"/>
        <v>0</v>
      </c>
      <c r="Q100" s="314">
        <f t="shared" si="30"/>
        <v>0</v>
      </c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ht="36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81"/>
      <c r="O101" s="57"/>
      <c r="P101" s="312">
        <f t="shared" si="30"/>
        <v>0</v>
      </c>
      <c r="Q101" s="314">
        <f t="shared" si="30"/>
        <v>0</v>
      </c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ht="36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81"/>
      <c r="O102" s="57"/>
      <c r="P102" s="312">
        <f t="shared" si="30"/>
        <v>0</v>
      </c>
      <c r="Q102" s="314">
        <f t="shared" si="30"/>
        <v>0</v>
      </c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ht="36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81"/>
      <c r="O103" s="57"/>
      <c r="P103" s="312">
        <f t="shared" si="30"/>
        <v>0</v>
      </c>
      <c r="Q103" s="314">
        <f t="shared" si="30"/>
        <v>0</v>
      </c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ht="36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81"/>
      <c r="O104" s="57"/>
      <c r="P104" s="312">
        <f t="shared" si="30"/>
        <v>0</v>
      </c>
      <c r="Q104" s="314">
        <f t="shared" si="30"/>
        <v>0</v>
      </c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ht="36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81"/>
      <c r="O105" s="57"/>
      <c r="P105" s="312">
        <f t="shared" si="30"/>
        <v>0</v>
      </c>
      <c r="Q105" s="314">
        <f t="shared" si="30"/>
        <v>0</v>
      </c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ht="36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81"/>
      <c r="O106" s="57"/>
      <c r="P106" s="312">
        <f t="shared" si="30"/>
        <v>0</v>
      </c>
      <c r="Q106" s="314">
        <f t="shared" si="30"/>
        <v>0</v>
      </c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ht="36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81"/>
      <c r="O107" s="57"/>
      <c r="P107" s="312">
        <f t="shared" si="30"/>
        <v>0</v>
      </c>
      <c r="Q107" s="314">
        <f t="shared" si="30"/>
        <v>0</v>
      </c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ht="36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81"/>
      <c r="O108" s="57"/>
      <c r="P108" s="312">
        <f t="shared" si="30"/>
        <v>0</v>
      </c>
      <c r="Q108" s="314">
        <f t="shared" si="30"/>
        <v>0</v>
      </c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ht="36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81"/>
      <c r="O109" s="57"/>
      <c r="P109" s="312">
        <f t="shared" si="30"/>
        <v>0</v>
      </c>
      <c r="Q109" s="314">
        <f t="shared" si="30"/>
        <v>0</v>
      </c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ht="36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81"/>
      <c r="O110" s="57"/>
      <c r="P110" s="312">
        <f t="shared" si="30"/>
        <v>0</v>
      </c>
      <c r="Q110" s="314">
        <f t="shared" si="30"/>
        <v>0</v>
      </c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ht="36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81"/>
      <c r="O111" s="57"/>
      <c r="P111" s="312">
        <f t="shared" si="30"/>
        <v>0</v>
      </c>
      <c r="Q111" s="314">
        <f t="shared" si="30"/>
        <v>0</v>
      </c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ht="36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81"/>
      <c r="O112" s="57"/>
      <c r="P112" s="312">
        <f t="shared" si="30"/>
        <v>0</v>
      </c>
      <c r="Q112" s="314">
        <f t="shared" si="30"/>
        <v>0</v>
      </c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ht="36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81"/>
      <c r="O113" s="57"/>
      <c r="P113" s="312">
        <f t="shared" si="30"/>
        <v>0</v>
      </c>
      <c r="Q113" s="314">
        <f t="shared" si="30"/>
        <v>0</v>
      </c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ht="36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81"/>
      <c r="O114" s="57"/>
      <c r="P114" s="312">
        <f t="shared" si="30"/>
        <v>0</v>
      </c>
      <c r="Q114" s="314">
        <f t="shared" si="30"/>
        <v>0</v>
      </c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ht="36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81"/>
      <c r="O115" s="57"/>
      <c r="P115" s="312">
        <f t="shared" si="30"/>
        <v>0</v>
      </c>
      <c r="Q115" s="314">
        <f t="shared" si="30"/>
        <v>0</v>
      </c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ht="36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81"/>
      <c r="O116" s="57"/>
      <c r="P116" s="312">
        <f t="shared" si="30"/>
        <v>0</v>
      </c>
      <c r="Q116" s="314">
        <f t="shared" si="30"/>
        <v>0</v>
      </c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ht="36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81"/>
      <c r="O117" s="57"/>
      <c r="P117" s="312">
        <f t="shared" si="30"/>
        <v>0</v>
      </c>
      <c r="Q117" s="314">
        <f t="shared" si="30"/>
        <v>0</v>
      </c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ht="36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81"/>
      <c r="O118" s="57"/>
      <c r="P118" s="312">
        <f t="shared" si="30"/>
        <v>0</v>
      </c>
      <c r="Q118" s="314">
        <f t="shared" si="30"/>
        <v>0</v>
      </c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ht="36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81"/>
      <c r="O119" s="57"/>
      <c r="P119" s="312">
        <f t="shared" si="30"/>
        <v>0</v>
      </c>
      <c r="Q119" s="314">
        <f t="shared" si="30"/>
        <v>0</v>
      </c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ht="36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81"/>
      <c r="O120" s="57"/>
      <c r="P120" s="312">
        <f t="shared" si="30"/>
        <v>0</v>
      </c>
      <c r="Q120" s="314">
        <f t="shared" si="30"/>
        <v>0</v>
      </c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ht="36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81"/>
      <c r="O121" s="57"/>
      <c r="P121" s="312">
        <f t="shared" si="30"/>
        <v>0</v>
      </c>
      <c r="Q121" s="314">
        <f t="shared" si="30"/>
        <v>0</v>
      </c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ht="36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81"/>
      <c r="O122" s="57"/>
      <c r="P122" s="312">
        <f t="shared" si="30"/>
        <v>0</v>
      </c>
      <c r="Q122" s="314">
        <f t="shared" si="30"/>
        <v>0</v>
      </c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ht="36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81"/>
      <c r="O123" s="57"/>
      <c r="P123" s="312">
        <f t="shared" si="30"/>
        <v>0</v>
      </c>
      <c r="Q123" s="314">
        <f t="shared" si="30"/>
        <v>0</v>
      </c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ht="36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81"/>
      <c r="O124" s="57"/>
      <c r="P124" s="312">
        <f t="shared" si="30"/>
        <v>0</v>
      </c>
      <c r="Q124" s="314">
        <f t="shared" si="30"/>
        <v>0</v>
      </c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ht="36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81"/>
      <c r="O125" s="57"/>
      <c r="P125" s="312">
        <f t="shared" si="30"/>
        <v>0</v>
      </c>
      <c r="Q125" s="314">
        <f t="shared" si="30"/>
        <v>0</v>
      </c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ht="36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81"/>
      <c r="O126" s="57"/>
      <c r="P126" s="312">
        <f t="shared" si="30"/>
        <v>0</v>
      </c>
      <c r="Q126" s="314">
        <f t="shared" si="30"/>
        <v>0</v>
      </c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ht="36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81"/>
      <c r="O127" s="57"/>
      <c r="P127" s="312">
        <f t="shared" si="30"/>
        <v>0</v>
      </c>
      <c r="Q127" s="314">
        <f t="shared" si="30"/>
        <v>0</v>
      </c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ht="36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81"/>
      <c r="O128" s="57"/>
      <c r="P128" s="312">
        <f t="shared" si="30"/>
        <v>0</v>
      </c>
      <c r="Q128" s="314">
        <f t="shared" si="30"/>
        <v>0</v>
      </c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ht="36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81"/>
      <c r="O129" s="57"/>
      <c r="P129" s="312">
        <f t="shared" si="30"/>
        <v>0</v>
      </c>
      <c r="Q129" s="314">
        <f t="shared" si="30"/>
        <v>0</v>
      </c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ht="36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81"/>
      <c r="O130" s="57"/>
      <c r="P130" s="312">
        <f t="shared" si="30"/>
        <v>0</v>
      </c>
      <c r="Q130" s="314">
        <f t="shared" si="30"/>
        <v>0</v>
      </c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ht="36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81"/>
      <c r="O131" s="57"/>
      <c r="P131" s="312">
        <f t="shared" si="30"/>
        <v>0</v>
      </c>
      <c r="Q131" s="314">
        <f t="shared" si="30"/>
        <v>0</v>
      </c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ht="36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81"/>
      <c r="O132" s="57"/>
      <c r="P132" s="312">
        <f t="shared" si="30"/>
        <v>0</v>
      </c>
      <c r="Q132" s="314">
        <f t="shared" si="30"/>
        <v>0</v>
      </c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s="13" customFormat="1" ht="36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81"/>
      <c r="O133" s="57"/>
      <c r="P133" s="312">
        <f t="shared" si="30"/>
        <v>0</v>
      </c>
      <c r="Q133" s="314">
        <f t="shared" si="30"/>
        <v>0</v>
      </c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D133" s="7"/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s="13" customFormat="1" ht="36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81"/>
      <c r="O134" s="57"/>
      <c r="P134" s="312">
        <f t="shared" si="30"/>
        <v>0</v>
      </c>
      <c r="Q134" s="314">
        <f t="shared" si="30"/>
        <v>0</v>
      </c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D134" s="7"/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ht="36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81"/>
      <c r="O135" s="57"/>
      <c r="P135" s="312">
        <f t="shared" si="30"/>
        <v>0</v>
      </c>
      <c r="Q135" s="314">
        <f t="shared" si="30"/>
        <v>0</v>
      </c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ht="36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81"/>
      <c r="O136" s="57"/>
      <c r="P136" s="312">
        <f t="shared" si="30"/>
        <v>0</v>
      </c>
      <c r="Q136" s="314">
        <f t="shared" si="30"/>
        <v>0</v>
      </c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ht="36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81"/>
      <c r="O137" s="57"/>
      <c r="P137" s="312">
        <f t="shared" si="30"/>
        <v>0</v>
      </c>
      <c r="Q137" s="314">
        <f t="shared" si="30"/>
        <v>0</v>
      </c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ht="36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81"/>
      <c r="O138" s="57"/>
      <c r="P138" s="312">
        <f t="shared" si="30"/>
        <v>0</v>
      </c>
      <c r="Q138" s="314">
        <f t="shared" si="30"/>
        <v>0</v>
      </c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ht="36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81"/>
      <c r="O139" s="57"/>
      <c r="P139" s="312">
        <f t="shared" ref="P139:Q159" si="58">IF(I139=70,G139*1,0)</f>
        <v>0</v>
      </c>
      <c r="Q139" s="314">
        <f t="shared" si="58"/>
        <v>0</v>
      </c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ht="36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81"/>
      <c r="O140" s="57"/>
      <c r="P140" s="312">
        <f t="shared" si="58"/>
        <v>0</v>
      </c>
      <c r="Q140" s="314">
        <f t="shared" si="58"/>
        <v>0</v>
      </c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ht="36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81"/>
      <c r="O141" s="57"/>
      <c r="P141" s="312">
        <f t="shared" si="58"/>
        <v>0</v>
      </c>
      <c r="Q141" s="314">
        <f t="shared" si="58"/>
        <v>0</v>
      </c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ht="36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ht="36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ht="36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ht="36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ht="36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ht="36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ht="36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ht="36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ht="36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ht="36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ht="36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ht="36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ht="36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ht="36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81"/>
      <c r="O155" s="57"/>
      <c r="P155" s="312">
        <f t="shared" si="58"/>
        <v>0</v>
      </c>
      <c r="Q155" s="314">
        <f t="shared" si="58"/>
        <v>0</v>
      </c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ht="36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81"/>
      <c r="O156" s="57"/>
      <c r="P156" s="312">
        <f t="shared" si="58"/>
        <v>0</v>
      </c>
      <c r="Q156" s="314">
        <f t="shared" si="58"/>
        <v>0</v>
      </c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ht="36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81"/>
      <c r="O157" s="57"/>
      <c r="P157" s="312">
        <f t="shared" si="58"/>
        <v>0</v>
      </c>
      <c r="Q157" s="314">
        <f t="shared" si="58"/>
        <v>0</v>
      </c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ht="36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81"/>
      <c r="O158" s="57"/>
      <c r="P158" s="312">
        <f t="shared" si="58"/>
        <v>0</v>
      </c>
      <c r="Q158" s="314">
        <f t="shared" si="58"/>
        <v>0</v>
      </c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ht="36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6">
        <f t="shared" si="0"/>
        <v>0</v>
      </c>
      <c r="N159" s="81"/>
      <c r="O159" s="57"/>
      <c r="P159" s="312">
        <f t="shared" si="58"/>
        <v>0</v>
      </c>
      <c r="Q159" s="314">
        <f t="shared" si="58"/>
        <v>0</v>
      </c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ht="36" customHeight="1" x14ac:dyDescent="0.2">
      <c r="C160" s="82" t="s">
        <v>182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1">
        <f>SUM(M9:M159)</f>
        <v>0</v>
      </c>
      <c r="N160" s="33"/>
      <c r="O160" s="33"/>
      <c r="P160" s="270">
        <f>SUM(P10:P159)</f>
        <v>0</v>
      </c>
      <c r="Q160" s="83">
        <f>SUM(Q10:Q159)</f>
        <v>0</v>
      </c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 t="shared" si="86"/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1:46" s="35" customFormat="1" ht="36" customHeight="1" x14ac:dyDescent="0.2">
      <c r="A161" s="87"/>
      <c r="B161" s="87"/>
      <c r="C161" s="87"/>
      <c r="D161" s="87"/>
      <c r="E161" s="87"/>
      <c r="F161" s="87"/>
      <c r="G161" s="87"/>
      <c r="H161" s="87"/>
      <c r="I161" s="23"/>
      <c r="J161" s="23"/>
      <c r="K161" s="87"/>
      <c r="L161" s="87"/>
      <c r="M161" s="87"/>
      <c r="N161" s="87"/>
      <c r="O161" s="87"/>
      <c r="P161" s="87"/>
      <c r="Q161" s="87"/>
      <c r="R161" s="87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46"/>
      <c r="AF161" s="46"/>
      <c r="AG161" s="55"/>
      <c r="AH161" s="55"/>
      <c r="AI161" s="55"/>
      <c r="AJ161" s="55"/>
      <c r="AK161" s="55"/>
      <c r="AL161" s="55"/>
      <c r="AM161" s="46"/>
      <c r="AN161" s="46"/>
      <c r="AO161" s="46"/>
      <c r="AP161" s="46"/>
      <c r="AQ161" s="46"/>
      <c r="AR161" s="46"/>
      <c r="AS161" s="46"/>
      <c r="AT161" s="46"/>
    </row>
    <row r="162" spans="1:46" s="35" customFormat="1" ht="36" customHeight="1" thickBot="1" x14ac:dyDescent="0.25">
      <c r="A162" s="87"/>
      <c r="B162" s="87"/>
      <c r="C162" s="87"/>
      <c r="D162" s="87"/>
      <c r="E162" s="87"/>
      <c r="F162" s="87"/>
      <c r="G162" s="87"/>
      <c r="H162" s="87"/>
      <c r="I162" s="23"/>
      <c r="J162" s="23"/>
      <c r="K162" s="87"/>
      <c r="L162" s="87"/>
      <c r="M162" s="87"/>
      <c r="N162" s="2"/>
      <c r="O162" s="2" t="s">
        <v>127</v>
      </c>
      <c r="P162" s="2" t="s">
        <v>126</v>
      </c>
      <c r="Q162" s="2" t="s">
        <v>17</v>
      </c>
      <c r="R162" s="87"/>
      <c r="S162" s="273"/>
      <c r="T162" s="273"/>
      <c r="U162" s="273"/>
      <c r="V162" s="273"/>
      <c r="W162" s="273"/>
      <c r="X162" s="273"/>
      <c r="Y162" s="273"/>
      <c r="Z162" s="273"/>
      <c r="AA162" s="273"/>
      <c r="AB162" s="273"/>
      <c r="AC162" s="273"/>
      <c r="AD162" s="23"/>
      <c r="AE162" s="46"/>
      <c r="AF162" s="46"/>
      <c r="AG162" s="55"/>
      <c r="AH162" s="55"/>
      <c r="AI162" s="55"/>
      <c r="AJ162" s="55"/>
      <c r="AK162" s="55"/>
      <c r="AL162" s="55"/>
      <c r="AM162" s="46"/>
      <c r="AN162" s="46"/>
      <c r="AO162" s="46"/>
      <c r="AP162" s="46"/>
      <c r="AQ162" s="46"/>
      <c r="AR162" s="46"/>
      <c r="AS162" s="46"/>
      <c r="AT162" s="46"/>
    </row>
    <row r="163" spans="1:46" ht="36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</row>
    <row r="164" spans="1:46" ht="36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</row>
    <row r="165" spans="1:46" ht="36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</row>
    <row r="166" spans="1:46" ht="36" customHeight="1" x14ac:dyDescent="0.2">
      <c r="M166" s="36"/>
      <c r="N166" s="36"/>
      <c r="O166" s="36"/>
      <c r="P166" s="44"/>
      <c r="Q166" s="37"/>
      <c r="R166" s="23"/>
    </row>
    <row r="167" spans="1:46" ht="36" customHeight="1" x14ac:dyDescent="0.2">
      <c r="M167" s="36"/>
      <c r="N167" s="36"/>
      <c r="O167" s="36"/>
      <c r="P167" s="44"/>
      <c r="Q167" s="37"/>
    </row>
    <row r="168" spans="1:46" ht="36" customHeight="1" x14ac:dyDescent="0.2">
      <c r="M168" s="36"/>
      <c r="N168" s="36"/>
      <c r="O168" s="36"/>
      <c r="P168" s="44"/>
      <c r="Q168" s="37"/>
    </row>
    <row r="169" spans="1:46" x14ac:dyDescent="0.2">
      <c r="F169" s="71"/>
      <c r="M169" s="36"/>
      <c r="N169" s="36"/>
      <c r="O169" s="36"/>
      <c r="P169" s="44"/>
      <c r="Q169" s="37"/>
    </row>
    <row r="170" spans="1:46" x14ac:dyDescent="0.2">
      <c r="F170" s="71"/>
      <c r="M170" s="36"/>
      <c r="N170" s="36"/>
      <c r="O170" s="36"/>
      <c r="P170" s="44"/>
      <c r="Q170" s="37"/>
    </row>
  </sheetData>
  <sheetProtection algorithmName="SHA-512" hashValue="h4roo3EWOyXDR/kZ413vCuaSBvFgIR+hHPg/J4UQc7VLwIeks3q9EOYsB9FOQBcP032O3Pnp5zpRylLG7j843g==" saltValue="Q55XSt/O2VCvfCMuHyiZTA==" spinCount="100000" sheet="1" objects="1" scenarios="1"/>
  <autoFilter ref="B8:AT162" xr:uid="{00000000-0009-0000-0000-000006000000}"/>
  <mergeCells count="32">
    <mergeCell ref="AT2:AT7"/>
    <mergeCell ref="Z2:Z7"/>
    <mergeCell ref="AA2:AA7"/>
    <mergeCell ref="AB2:AB7"/>
    <mergeCell ref="AF2:AF7"/>
    <mergeCell ref="AH2:AH7"/>
    <mergeCell ref="AK2:AK7"/>
    <mergeCell ref="AE2:AE7"/>
    <mergeCell ref="AN2:AN7"/>
    <mergeCell ref="AP2:AP7"/>
    <mergeCell ref="AQ2:AQ7"/>
    <mergeCell ref="AR2:AR7"/>
    <mergeCell ref="AS2:AS7"/>
    <mergeCell ref="AO2:AO7"/>
    <mergeCell ref="AM2:AM7"/>
    <mergeCell ref="AL2:AL7"/>
    <mergeCell ref="C3:D3"/>
    <mergeCell ref="C5:D5"/>
    <mergeCell ref="AI2:AI7"/>
    <mergeCell ref="AJ2:AJ7"/>
    <mergeCell ref="AC2:AC7"/>
    <mergeCell ref="I7:J7"/>
    <mergeCell ref="S2:S7"/>
    <mergeCell ref="V2:V7"/>
    <mergeCell ref="W2:W7"/>
    <mergeCell ref="X2:X7"/>
    <mergeCell ref="J3:K3"/>
    <mergeCell ref="P2:Q7"/>
    <mergeCell ref="Y2:Y7"/>
    <mergeCell ref="T2:T7"/>
    <mergeCell ref="U2:U7"/>
    <mergeCell ref="AG2:AG7"/>
  </mergeCells>
  <dataValidations count="2">
    <dataValidation type="list" allowBlank="1" showInputMessage="1" showErrorMessage="1" sqref="R160 R9:R139" xr:uid="{00000000-0002-0000-0600-000000000000}">
      <formula1>#REF!</formula1>
    </dataValidation>
    <dataValidation type="list" allowBlank="1" showInputMessage="1" showErrorMessage="1" sqref="AM9:AN9 AP9 AR9 AD9:AF9" xr:uid="{00000000-0002-0000-06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600-000003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AT183"/>
  <sheetViews>
    <sheetView workbookViewId="0"/>
  </sheetViews>
  <sheetFormatPr baseColWidth="10" defaultColWidth="15" defaultRowHeight="16" x14ac:dyDescent="0.2"/>
  <cols>
    <col min="1" max="1" width="5" style="7" customWidth="1"/>
    <col min="2" max="5" width="15" style="7" customWidth="1"/>
    <col min="6" max="6" width="15" style="72" customWidth="1"/>
    <col min="7" max="8" width="15" style="7" customWidth="1"/>
    <col min="9" max="10" width="13.83203125" style="7" customWidth="1"/>
    <col min="11" max="11" width="27" style="24" customWidth="1"/>
    <col min="12" max="12" width="19.83203125" style="7" customWidth="1"/>
    <col min="13" max="15" width="15" style="7" customWidth="1"/>
    <col min="16" max="16" width="15" style="45" hidden="1" customWidth="1"/>
    <col min="17" max="17" width="15" style="46" hidden="1" customWidth="1"/>
    <col min="18" max="18" width="6.1640625" style="7" hidden="1" customWidth="1"/>
    <col min="19" max="19" width="15" style="273" hidden="1" customWidth="1"/>
    <col min="20" max="21" width="13.83203125" style="273" hidden="1" customWidth="1"/>
    <col min="22" max="24" width="14" style="273" hidden="1" customWidth="1"/>
    <col min="25" max="29" width="15" style="273" hidden="1" customWidth="1"/>
    <col min="30" max="30" width="4.33203125" style="7" hidden="1" customWidth="1"/>
    <col min="31" max="32" width="15" style="55" hidden="1" customWidth="1"/>
    <col min="33" max="38" width="13.83203125" style="55" hidden="1" customWidth="1"/>
    <col min="39" max="46" width="15" style="55" hidden="1" customWidth="1"/>
    <col min="47" max="16384" width="15" style="7"/>
  </cols>
  <sheetData>
    <row r="1" spans="2:46" x14ac:dyDescent="0.2">
      <c r="F1" s="17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2:46" ht="25" customHeight="1" x14ac:dyDescent="0.2">
      <c r="C2" s="16"/>
      <c r="F2" s="17"/>
      <c r="K2" s="18"/>
      <c r="M2" s="19"/>
      <c r="N2" s="19"/>
      <c r="O2" s="19"/>
      <c r="P2" s="372" t="s">
        <v>21</v>
      </c>
      <c r="Q2" s="37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2:46" ht="19" x14ac:dyDescent="0.2">
      <c r="C3" s="363" t="s">
        <v>135</v>
      </c>
      <c r="D3" s="363"/>
      <c r="E3" s="21"/>
      <c r="F3" s="20"/>
      <c r="J3" s="361" t="s">
        <v>133</v>
      </c>
      <c r="K3" s="361"/>
      <c r="L3" s="234">
        <f>'RELEVE COMPTABLE ANNEE'!O2</f>
        <v>0</v>
      </c>
      <c r="P3" s="374"/>
      <c r="Q3" s="375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2:46" ht="19" x14ac:dyDescent="0.2">
      <c r="C4" s="21"/>
      <c r="D4" s="21"/>
      <c r="E4" s="21"/>
      <c r="F4" s="20"/>
      <c r="G4" s="21"/>
      <c r="H4" s="21"/>
      <c r="J4" s="21"/>
      <c r="K4" s="22"/>
      <c r="L4" s="21"/>
      <c r="P4" s="374"/>
      <c r="Q4" s="375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2:46" ht="19" x14ac:dyDescent="0.2">
      <c r="C5" s="363" t="s">
        <v>1</v>
      </c>
      <c r="D5" s="363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P5" s="374"/>
      <c r="Q5" s="375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2:46" ht="19" x14ac:dyDescent="0.2">
      <c r="C6" s="21"/>
      <c r="D6" s="21"/>
      <c r="E6" s="21"/>
      <c r="F6" s="20"/>
      <c r="G6" s="21"/>
      <c r="H6" s="21"/>
      <c r="I6" s="21"/>
      <c r="J6" s="21"/>
      <c r="K6" s="22"/>
      <c r="L6" s="21"/>
      <c r="P6" s="374"/>
      <c r="Q6" s="375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2:46" ht="19" customHeight="1" x14ac:dyDescent="0.2">
      <c r="C7" s="23"/>
      <c r="F7" s="17"/>
      <c r="I7" s="378" t="s">
        <v>157</v>
      </c>
      <c r="J7" s="379"/>
      <c r="P7" s="376"/>
      <c r="Q7" s="377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2:46" ht="45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2:46" ht="45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mars'!M160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272"/>
      <c r="AF9" s="272"/>
      <c r="AG9" s="34"/>
      <c r="AH9" s="34"/>
      <c r="AI9" s="34"/>
      <c r="AJ9" s="34"/>
      <c r="AK9" s="34"/>
      <c r="AL9" s="34"/>
      <c r="AM9" s="272"/>
      <c r="AN9" s="272"/>
      <c r="AO9" s="34"/>
      <c r="AP9" s="272"/>
      <c r="AQ9" s="34"/>
      <c r="AR9" s="272"/>
      <c r="AS9" s="34"/>
      <c r="AT9" s="34"/>
    </row>
    <row r="10" spans="2:46" s="35" customFormat="1" ht="46" customHeight="1" x14ac:dyDescent="0.2">
      <c r="B10" s="7">
        <v>1</v>
      </c>
      <c r="C10" s="5"/>
      <c r="D10" s="5"/>
      <c r="E10" s="5"/>
      <c r="F10" s="53"/>
      <c r="G10" s="250"/>
      <c r="H10" s="308"/>
      <c r="I10" s="310"/>
      <c r="J10" s="311"/>
      <c r="K10" s="4"/>
      <c r="L10" s="311"/>
      <c r="M10" s="6">
        <f t="shared" ref="M10:M159" si="0">G10-H10</f>
        <v>0</v>
      </c>
      <c r="N10" s="56"/>
      <c r="O10" s="57"/>
      <c r="P10" s="312">
        <f>IF(I10=70,G10*1,0)</f>
        <v>0</v>
      </c>
      <c r="Q10" s="314">
        <f>IF(J10=70,H10*1,0)</f>
        <v>0</v>
      </c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D10" s="7"/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2:46" s="35" customFormat="1" ht="46" customHeight="1" x14ac:dyDescent="0.2">
      <c r="B11" s="7">
        <v>2</v>
      </c>
      <c r="C11" s="5"/>
      <c r="D11" s="5"/>
      <c r="E11" s="5"/>
      <c r="F11" s="53"/>
      <c r="G11" s="250"/>
      <c r="H11" s="308"/>
      <c r="I11" s="310"/>
      <c r="J11" s="311"/>
      <c r="K11" s="4"/>
      <c r="L11" s="311"/>
      <c r="M11" s="6">
        <f t="shared" si="0"/>
        <v>0</v>
      </c>
      <c r="N11" s="56"/>
      <c r="O11" s="57"/>
      <c r="P11" s="312">
        <f t="shared" ref="P11:Q74" si="2">IF(I11=70,G11*1,0)</f>
        <v>0</v>
      </c>
      <c r="Q11" s="314">
        <f t="shared" si="2"/>
        <v>0</v>
      </c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D11" s="7"/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2:46" s="35" customFormat="1" ht="46" customHeight="1" x14ac:dyDescent="0.2">
      <c r="B12" s="7">
        <v>3</v>
      </c>
      <c r="C12" s="5"/>
      <c r="D12" s="5"/>
      <c r="E12" s="5"/>
      <c r="F12" s="53"/>
      <c r="G12" s="250"/>
      <c r="H12" s="308"/>
      <c r="I12" s="310"/>
      <c r="J12" s="311"/>
      <c r="K12" s="4"/>
      <c r="L12" s="311"/>
      <c r="M12" s="6">
        <f t="shared" si="0"/>
        <v>0</v>
      </c>
      <c r="N12" s="56"/>
      <c r="O12" s="57"/>
      <c r="P12" s="312">
        <f t="shared" si="2"/>
        <v>0</v>
      </c>
      <c r="Q12" s="314">
        <f t="shared" si="2"/>
        <v>0</v>
      </c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D12" s="7"/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2:46" s="35" customFormat="1" ht="46" customHeight="1" x14ac:dyDescent="0.2">
      <c r="B13" s="7">
        <v>4</v>
      </c>
      <c r="C13" s="5"/>
      <c r="D13" s="5"/>
      <c r="E13" s="5"/>
      <c r="F13" s="53"/>
      <c r="G13" s="250"/>
      <c r="H13" s="308"/>
      <c r="I13" s="310"/>
      <c r="J13" s="311"/>
      <c r="K13" s="4"/>
      <c r="L13" s="311"/>
      <c r="M13" s="6">
        <f t="shared" si="0"/>
        <v>0</v>
      </c>
      <c r="N13" s="56"/>
      <c r="O13" s="57"/>
      <c r="P13" s="312">
        <f t="shared" si="2"/>
        <v>0</v>
      </c>
      <c r="Q13" s="314">
        <f t="shared" si="2"/>
        <v>0</v>
      </c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D13" s="7"/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2:46" s="35" customFormat="1" ht="46" customHeight="1" x14ac:dyDescent="0.2">
      <c r="B14" s="7">
        <v>5</v>
      </c>
      <c r="C14" s="5"/>
      <c r="D14" s="5"/>
      <c r="E14" s="5"/>
      <c r="F14" s="53"/>
      <c r="G14" s="250"/>
      <c r="H14" s="308"/>
      <c r="I14" s="310"/>
      <c r="J14" s="311"/>
      <c r="K14" s="4"/>
      <c r="L14" s="311"/>
      <c r="M14" s="6">
        <f t="shared" si="0"/>
        <v>0</v>
      </c>
      <c r="N14" s="56"/>
      <c r="O14" s="57"/>
      <c r="P14" s="312">
        <f t="shared" si="2"/>
        <v>0</v>
      </c>
      <c r="Q14" s="314">
        <f t="shared" si="2"/>
        <v>0</v>
      </c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D14" s="7"/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2:46" s="35" customFormat="1" ht="46" customHeight="1" x14ac:dyDescent="0.2">
      <c r="B15" s="7">
        <v>6</v>
      </c>
      <c r="C15" s="5"/>
      <c r="D15" s="5"/>
      <c r="E15" s="5"/>
      <c r="F15" s="53"/>
      <c r="G15" s="250"/>
      <c r="H15" s="308"/>
      <c r="I15" s="310"/>
      <c r="J15" s="311"/>
      <c r="K15" s="4"/>
      <c r="L15" s="311"/>
      <c r="M15" s="6">
        <f t="shared" si="0"/>
        <v>0</v>
      </c>
      <c r="N15" s="56"/>
      <c r="O15" s="57"/>
      <c r="P15" s="312">
        <f t="shared" si="2"/>
        <v>0</v>
      </c>
      <c r="Q15" s="314">
        <f t="shared" si="2"/>
        <v>0</v>
      </c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D15" s="7"/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2:46" s="35" customFormat="1" ht="46" customHeight="1" x14ac:dyDescent="0.2">
      <c r="B16" s="7">
        <v>7</v>
      </c>
      <c r="C16" s="5"/>
      <c r="D16" s="5"/>
      <c r="E16" s="5"/>
      <c r="F16" s="53"/>
      <c r="G16" s="250"/>
      <c r="H16" s="308"/>
      <c r="I16" s="310"/>
      <c r="J16" s="311"/>
      <c r="K16" s="4"/>
      <c r="L16" s="311"/>
      <c r="M16" s="6">
        <f t="shared" si="0"/>
        <v>0</v>
      </c>
      <c r="N16" s="56"/>
      <c r="O16" s="57"/>
      <c r="P16" s="312">
        <f t="shared" si="2"/>
        <v>0</v>
      </c>
      <c r="Q16" s="314">
        <f t="shared" si="2"/>
        <v>0</v>
      </c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D16" s="7"/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s="35" customFormat="1" ht="46" customHeight="1" x14ac:dyDescent="0.2">
      <c r="B17" s="7">
        <v>8</v>
      </c>
      <c r="C17" s="5"/>
      <c r="D17" s="5"/>
      <c r="E17" s="5"/>
      <c r="F17" s="53"/>
      <c r="G17" s="250"/>
      <c r="H17" s="308"/>
      <c r="I17" s="310"/>
      <c r="J17" s="311"/>
      <c r="K17" s="4"/>
      <c r="L17" s="311"/>
      <c r="M17" s="6">
        <f t="shared" si="0"/>
        <v>0</v>
      </c>
      <c r="N17" s="56"/>
      <c r="O17" s="57"/>
      <c r="P17" s="312">
        <f t="shared" si="2"/>
        <v>0</v>
      </c>
      <c r="Q17" s="314">
        <f t="shared" si="2"/>
        <v>0</v>
      </c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D17" s="7"/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s="35" customFormat="1" ht="46" customHeight="1" x14ac:dyDescent="0.2">
      <c r="B18" s="7">
        <v>9</v>
      </c>
      <c r="C18" s="5"/>
      <c r="D18" s="5"/>
      <c r="E18" s="5"/>
      <c r="F18" s="53"/>
      <c r="G18" s="250"/>
      <c r="H18" s="308"/>
      <c r="I18" s="310"/>
      <c r="J18" s="311"/>
      <c r="K18" s="4"/>
      <c r="L18" s="311"/>
      <c r="M18" s="6">
        <f t="shared" si="0"/>
        <v>0</v>
      </c>
      <c r="N18" s="56"/>
      <c r="O18" s="57"/>
      <c r="P18" s="312">
        <f t="shared" si="2"/>
        <v>0</v>
      </c>
      <c r="Q18" s="314">
        <f t="shared" si="2"/>
        <v>0</v>
      </c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D18" s="7"/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s="35" customFormat="1" ht="46" customHeight="1" x14ac:dyDescent="0.2">
      <c r="B19" s="7">
        <v>10</v>
      </c>
      <c r="C19" s="5"/>
      <c r="D19" s="5"/>
      <c r="E19" s="5"/>
      <c r="F19" s="53"/>
      <c r="G19" s="250"/>
      <c r="H19" s="308"/>
      <c r="I19" s="310"/>
      <c r="J19" s="311"/>
      <c r="K19" s="4"/>
      <c r="L19" s="311"/>
      <c r="M19" s="6">
        <f t="shared" si="0"/>
        <v>0</v>
      </c>
      <c r="N19" s="56"/>
      <c r="O19" s="57"/>
      <c r="P19" s="312">
        <f t="shared" si="2"/>
        <v>0</v>
      </c>
      <c r="Q19" s="314">
        <f t="shared" si="2"/>
        <v>0</v>
      </c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D19" s="7"/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s="35" customFormat="1" ht="46" customHeight="1" x14ac:dyDescent="0.2">
      <c r="B20" s="7">
        <v>11</v>
      </c>
      <c r="C20" s="5"/>
      <c r="D20" s="5"/>
      <c r="E20" s="5"/>
      <c r="F20" s="53"/>
      <c r="G20" s="250"/>
      <c r="H20" s="308"/>
      <c r="I20" s="310"/>
      <c r="J20" s="311"/>
      <c r="K20" s="4"/>
      <c r="L20" s="311"/>
      <c r="M20" s="6">
        <f t="shared" si="0"/>
        <v>0</v>
      </c>
      <c r="N20" s="56"/>
      <c r="O20" s="57"/>
      <c r="P20" s="312">
        <f t="shared" si="2"/>
        <v>0</v>
      </c>
      <c r="Q20" s="314">
        <f t="shared" si="2"/>
        <v>0</v>
      </c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D20" s="7"/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s="35" customFormat="1" ht="46" customHeight="1" x14ac:dyDescent="0.2">
      <c r="B21" s="7">
        <v>12</v>
      </c>
      <c r="C21" s="5"/>
      <c r="D21" s="5"/>
      <c r="E21" s="5"/>
      <c r="F21" s="53"/>
      <c r="G21" s="250"/>
      <c r="H21" s="308"/>
      <c r="I21" s="310"/>
      <c r="J21" s="311"/>
      <c r="K21" s="4"/>
      <c r="L21" s="311"/>
      <c r="M21" s="6">
        <f t="shared" si="0"/>
        <v>0</v>
      </c>
      <c r="N21" s="56"/>
      <c r="O21" s="57"/>
      <c r="P21" s="312">
        <f t="shared" si="2"/>
        <v>0</v>
      </c>
      <c r="Q21" s="314">
        <f t="shared" si="2"/>
        <v>0</v>
      </c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D21" s="7"/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s="35" customFormat="1" ht="46" customHeight="1" x14ac:dyDescent="0.2">
      <c r="B22" s="7">
        <v>13</v>
      </c>
      <c r="C22" s="5"/>
      <c r="D22" s="5"/>
      <c r="E22" s="5"/>
      <c r="F22" s="53"/>
      <c r="G22" s="250"/>
      <c r="H22" s="308"/>
      <c r="I22" s="310"/>
      <c r="J22" s="311"/>
      <c r="K22" s="4"/>
      <c r="L22" s="311"/>
      <c r="M22" s="6">
        <f t="shared" si="0"/>
        <v>0</v>
      </c>
      <c r="N22" s="56"/>
      <c r="O22" s="57"/>
      <c r="P22" s="312">
        <f t="shared" si="2"/>
        <v>0</v>
      </c>
      <c r="Q22" s="314">
        <f t="shared" si="2"/>
        <v>0</v>
      </c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D22" s="7"/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s="35" customFormat="1" ht="46" customHeight="1" x14ac:dyDescent="0.2">
      <c r="B23" s="7">
        <v>14</v>
      </c>
      <c r="C23" s="5"/>
      <c r="D23" s="5"/>
      <c r="E23" s="5"/>
      <c r="F23" s="53"/>
      <c r="G23" s="250"/>
      <c r="H23" s="308"/>
      <c r="I23" s="310"/>
      <c r="J23" s="311"/>
      <c r="K23" s="4"/>
      <c r="L23" s="311"/>
      <c r="M23" s="6">
        <f t="shared" si="0"/>
        <v>0</v>
      </c>
      <c r="N23" s="56"/>
      <c r="O23" s="57"/>
      <c r="P23" s="312">
        <f t="shared" si="2"/>
        <v>0</v>
      </c>
      <c r="Q23" s="314">
        <f t="shared" si="2"/>
        <v>0</v>
      </c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D23" s="7"/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s="35" customFormat="1" ht="46" customHeight="1" x14ac:dyDescent="0.2">
      <c r="B24" s="7">
        <v>15</v>
      </c>
      <c r="C24" s="5"/>
      <c r="D24" s="5"/>
      <c r="E24" s="5"/>
      <c r="F24" s="53"/>
      <c r="G24" s="250"/>
      <c r="H24" s="308"/>
      <c r="I24" s="310"/>
      <c r="J24" s="311"/>
      <c r="K24" s="4"/>
      <c r="L24" s="311"/>
      <c r="M24" s="6">
        <f t="shared" si="0"/>
        <v>0</v>
      </c>
      <c r="N24" s="56"/>
      <c r="O24" s="57"/>
      <c r="P24" s="312">
        <f t="shared" si="2"/>
        <v>0</v>
      </c>
      <c r="Q24" s="314">
        <f t="shared" si="2"/>
        <v>0</v>
      </c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D24" s="7"/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s="35" customFormat="1" ht="46" customHeight="1" x14ac:dyDescent="0.2">
      <c r="B25" s="7">
        <v>16</v>
      </c>
      <c r="C25" s="5"/>
      <c r="D25" s="5"/>
      <c r="E25" s="5"/>
      <c r="F25" s="53"/>
      <c r="G25" s="250"/>
      <c r="H25" s="308"/>
      <c r="I25" s="310"/>
      <c r="J25" s="311"/>
      <c r="K25" s="4"/>
      <c r="L25" s="311"/>
      <c r="M25" s="6">
        <f t="shared" si="0"/>
        <v>0</v>
      </c>
      <c r="N25" s="56"/>
      <c r="O25" s="57"/>
      <c r="P25" s="312">
        <f t="shared" si="2"/>
        <v>0</v>
      </c>
      <c r="Q25" s="314">
        <f t="shared" si="2"/>
        <v>0</v>
      </c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D25" s="7"/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s="35" customFormat="1" ht="46" customHeight="1" x14ac:dyDescent="0.2">
      <c r="B26" s="7">
        <v>17</v>
      </c>
      <c r="C26" s="5"/>
      <c r="D26" s="5"/>
      <c r="E26" s="5"/>
      <c r="F26" s="53"/>
      <c r="G26" s="250"/>
      <c r="H26" s="308"/>
      <c r="I26" s="310"/>
      <c r="J26" s="311"/>
      <c r="K26" s="4"/>
      <c r="L26" s="311"/>
      <c r="M26" s="6">
        <f t="shared" si="0"/>
        <v>0</v>
      </c>
      <c r="N26" s="56"/>
      <c r="O26" s="57"/>
      <c r="P26" s="312">
        <f t="shared" si="2"/>
        <v>0</v>
      </c>
      <c r="Q26" s="314">
        <f t="shared" si="2"/>
        <v>0</v>
      </c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D26" s="7"/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s="35" customFormat="1" ht="46" customHeight="1" x14ac:dyDescent="0.2">
      <c r="B27" s="7">
        <v>18</v>
      </c>
      <c r="C27" s="5"/>
      <c r="D27" s="5"/>
      <c r="E27" s="5"/>
      <c r="F27" s="53"/>
      <c r="G27" s="250"/>
      <c r="H27" s="308"/>
      <c r="I27" s="310"/>
      <c r="J27" s="311"/>
      <c r="K27" s="4"/>
      <c r="L27" s="311"/>
      <c r="M27" s="6">
        <f t="shared" si="0"/>
        <v>0</v>
      </c>
      <c r="N27" s="56"/>
      <c r="O27" s="57"/>
      <c r="P27" s="312">
        <f t="shared" si="2"/>
        <v>0</v>
      </c>
      <c r="Q27" s="314">
        <f t="shared" si="2"/>
        <v>0</v>
      </c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D27" s="7"/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s="35" customFormat="1" ht="46" customHeight="1" x14ac:dyDescent="0.2">
      <c r="B28" s="7">
        <v>19</v>
      </c>
      <c r="C28" s="5"/>
      <c r="D28" s="5"/>
      <c r="E28" s="5"/>
      <c r="F28" s="53"/>
      <c r="G28" s="250"/>
      <c r="H28" s="308"/>
      <c r="I28" s="310"/>
      <c r="J28" s="311"/>
      <c r="K28" s="4"/>
      <c r="L28" s="311"/>
      <c r="M28" s="6">
        <f t="shared" si="0"/>
        <v>0</v>
      </c>
      <c r="N28" s="56"/>
      <c r="O28" s="57"/>
      <c r="P28" s="312">
        <f t="shared" si="2"/>
        <v>0</v>
      </c>
      <c r="Q28" s="314">
        <f t="shared" si="2"/>
        <v>0</v>
      </c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D28" s="7"/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s="35" customFormat="1" ht="46" customHeight="1" x14ac:dyDescent="0.2">
      <c r="B29" s="7">
        <v>20</v>
      </c>
      <c r="C29" s="5"/>
      <c r="D29" s="5"/>
      <c r="E29" s="5"/>
      <c r="F29" s="53"/>
      <c r="G29" s="250"/>
      <c r="H29" s="308"/>
      <c r="I29" s="310"/>
      <c r="J29" s="311"/>
      <c r="K29" s="4"/>
      <c r="L29" s="311"/>
      <c r="M29" s="6">
        <f t="shared" si="0"/>
        <v>0</v>
      </c>
      <c r="N29" s="56"/>
      <c r="O29" s="57"/>
      <c r="P29" s="312">
        <f t="shared" si="2"/>
        <v>0</v>
      </c>
      <c r="Q29" s="314">
        <f t="shared" si="2"/>
        <v>0</v>
      </c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D29" s="7"/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s="35" customFormat="1" ht="46" customHeight="1" x14ac:dyDescent="0.2">
      <c r="B30" s="7">
        <v>21</v>
      </c>
      <c r="C30" s="5"/>
      <c r="D30" s="5"/>
      <c r="E30" s="5"/>
      <c r="F30" s="53"/>
      <c r="G30" s="250"/>
      <c r="H30" s="308"/>
      <c r="I30" s="310"/>
      <c r="J30" s="311"/>
      <c r="K30" s="4"/>
      <c r="L30" s="311"/>
      <c r="M30" s="6">
        <f t="shared" si="0"/>
        <v>0</v>
      </c>
      <c r="N30" s="56"/>
      <c r="O30" s="57"/>
      <c r="P30" s="312">
        <f t="shared" si="2"/>
        <v>0</v>
      </c>
      <c r="Q30" s="314">
        <f t="shared" si="2"/>
        <v>0</v>
      </c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D30" s="7"/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s="35" customFormat="1" ht="46" customHeight="1" x14ac:dyDescent="0.2">
      <c r="B31" s="7">
        <v>22</v>
      </c>
      <c r="C31" s="5"/>
      <c r="D31" s="5"/>
      <c r="E31" s="5"/>
      <c r="F31" s="53"/>
      <c r="G31" s="250"/>
      <c r="H31" s="308"/>
      <c r="I31" s="310"/>
      <c r="J31" s="311"/>
      <c r="K31" s="4"/>
      <c r="L31" s="311"/>
      <c r="M31" s="6">
        <f t="shared" si="0"/>
        <v>0</v>
      </c>
      <c r="N31" s="56"/>
      <c r="O31" s="57"/>
      <c r="P31" s="312">
        <f t="shared" si="2"/>
        <v>0</v>
      </c>
      <c r="Q31" s="314">
        <f t="shared" si="2"/>
        <v>0</v>
      </c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D31" s="7"/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s="35" customFormat="1" ht="46" customHeight="1" x14ac:dyDescent="0.2">
      <c r="B32" s="7">
        <v>23</v>
      </c>
      <c r="C32" s="5"/>
      <c r="D32" s="5"/>
      <c r="E32" s="5"/>
      <c r="F32" s="53"/>
      <c r="G32" s="250"/>
      <c r="H32" s="308"/>
      <c r="I32" s="310"/>
      <c r="J32" s="311"/>
      <c r="K32" s="4"/>
      <c r="L32" s="311"/>
      <c r="M32" s="6">
        <f t="shared" si="0"/>
        <v>0</v>
      </c>
      <c r="N32" s="56"/>
      <c r="O32" s="57"/>
      <c r="P32" s="312">
        <f t="shared" si="2"/>
        <v>0</v>
      </c>
      <c r="Q32" s="314">
        <f t="shared" si="2"/>
        <v>0</v>
      </c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D32" s="7"/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s="35" customFormat="1" ht="46" customHeight="1" x14ac:dyDescent="0.2">
      <c r="B33" s="7">
        <v>24</v>
      </c>
      <c r="C33" s="5"/>
      <c r="D33" s="5"/>
      <c r="E33" s="5"/>
      <c r="F33" s="53"/>
      <c r="G33" s="250"/>
      <c r="H33" s="308"/>
      <c r="I33" s="310"/>
      <c r="J33" s="311"/>
      <c r="K33" s="4"/>
      <c r="L33" s="311"/>
      <c r="M33" s="6">
        <f t="shared" si="0"/>
        <v>0</v>
      </c>
      <c r="N33" s="56"/>
      <c r="O33" s="57"/>
      <c r="P33" s="312">
        <f t="shared" si="2"/>
        <v>0</v>
      </c>
      <c r="Q33" s="314">
        <f t="shared" si="2"/>
        <v>0</v>
      </c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D33" s="7"/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s="35" customFormat="1" ht="46" customHeight="1" x14ac:dyDescent="0.2">
      <c r="B34" s="7">
        <v>25</v>
      </c>
      <c r="C34" s="5"/>
      <c r="D34" s="5"/>
      <c r="E34" s="5"/>
      <c r="F34" s="53"/>
      <c r="G34" s="250"/>
      <c r="H34" s="308"/>
      <c r="I34" s="310"/>
      <c r="J34" s="311"/>
      <c r="K34" s="4"/>
      <c r="L34" s="311"/>
      <c r="M34" s="6">
        <f t="shared" si="0"/>
        <v>0</v>
      </c>
      <c r="N34" s="56"/>
      <c r="O34" s="57"/>
      <c r="P34" s="312">
        <f t="shared" si="2"/>
        <v>0</v>
      </c>
      <c r="Q34" s="314">
        <f t="shared" si="2"/>
        <v>0</v>
      </c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D34" s="7"/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s="35" customFormat="1" ht="46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311"/>
      <c r="M35" s="6">
        <f t="shared" si="0"/>
        <v>0</v>
      </c>
      <c r="N35" s="56"/>
      <c r="O35" s="57"/>
      <c r="P35" s="312">
        <f t="shared" si="2"/>
        <v>0</v>
      </c>
      <c r="Q35" s="314">
        <f t="shared" si="2"/>
        <v>0</v>
      </c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D35" s="7"/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s="35" customFormat="1" ht="46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311"/>
      <c r="M36" s="6">
        <f t="shared" si="0"/>
        <v>0</v>
      </c>
      <c r="N36" s="56"/>
      <c r="O36" s="57"/>
      <c r="P36" s="312">
        <f t="shared" si="2"/>
        <v>0</v>
      </c>
      <c r="Q36" s="314">
        <f t="shared" si="2"/>
        <v>0</v>
      </c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D36" s="7"/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s="35" customFormat="1" ht="46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311"/>
      <c r="M37" s="6">
        <f t="shared" si="0"/>
        <v>0</v>
      </c>
      <c r="N37" s="56"/>
      <c r="O37" s="57"/>
      <c r="P37" s="312">
        <f t="shared" si="2"/>
        <v>0</v>
      </c>
      <c r="Q37" s="314">
        <f t="shared" si="2"/>
        <v>0</v>
      </c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D37" s="7"/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s="35" customFormat="1" ht="46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311"/>
      <c r="M38" s="6">
        <f t="shared" si="0"/>
        <v>0</v>
      </c>
      <c r="N38" s="56"/>
      <c r="O38" s="57"/>
      <c r="P38" s="312">
        <f t="shared" si="2"/>
        <v>0</v>
      </c>
      <c r="Q38" s="314">
        <f t="shared" si="2"/>
        <v>0</v>
      </c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D38" s="7"/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s="35" customFormat="1" ht="46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311"/>
      <c r="M39" s="6">
        <f t="shared" si="0"/>
        <v>0</v>
      </c>
      <c r="N39" s="56"/>
      <c r="O39" s="57"/>
      <c r="P39" s="312">
        <f t="shared" si="2"/>
        <v>0</v>
      </c>
      <c r="Q39" s="314">
        <f t="shared" si="2"/>
        <v>0</v>
      </c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D39" s="7"/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s="35" customFormat="1" ht="46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311"/>
      <c r="M40" s="6">
        <f t="shared" si="0"/>
        <v>0</v>
      </c>
      <c r="N40" s="56"/>
      <c r="O40" s="57"/>
      <c r="P40" s="312">
        <f t="shared" si="2"/>
        <v>0</v>
      </c>
      <c r="Q40" s="314">
        <f t="shared" si="2"/>
        <v>0</v>
      </c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D40" s="7"/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s="35" customFormat="1" ht="46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311"/>
      <c r="M41" s="6">
        <f t="shared" si="0"/>
        <v>0</v>
      </c>
      <c r="N41" s="56"/>
      <c r="O41" s="57"/>
      <c r="P41" s="312">
        <f t="shared" si="2"/>
        <v>0</v>
      </c>
      <c r="Q41" s="314">
        <f t="shared" si="2"/>
        <v>0</v>
      </c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D41" s="7"/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s="35" customFormat="1" ht="46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311"/>
      <c r="M42" s="6">
        <f t="shared" si="0"/>
        <v>0</v>
      </c>
      <c r="N42" s="56"/>
      <c r="O42" s="57"/>
      <c r="P42" s="312">
        <f t="shared" si="2"/>
        <v>0</v>
      </c>
      <c r="Q42" s="314">
        <f t="shared" si="2"/>
        <v>0</v>
      </c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D42" s="7"/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s="35" customFormat="1" ht="46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311"/>
      <c r="M43" s="6">
        <f t="shared" si="0"/>
        <v>0</v>
      </c>
      <c r="N43" s="56"/>
      <c r="O43" s="57"/>
      <c r="P43" s="312">
        <f t="shared" si="2"/>
        <v>0</v>
      </c>
      <c r="Q43" s="314">
        <f t="shared" si="2"/>
        <v>0</v>
      </c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D43" s="7"/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s="35" customFormat="1" ht="46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311"/>
      <c r="M44" s="6">
        <f t="shared" si="0"/>
        <v>0</v>
      </c>
      <c r="N44" s="56"/>
      <c r="O44" s="57"/>
      <c r="P44" s="312">
        <f t="shared" si="2"/>
        <v>0</v>
      </c>
      <c r="Q44" s="314">
        <f t="shared" si="2"/>
        <v>0</v>
      </c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D44" s="7"/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s="35" customFormat="1" ht="46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311"/>
      <c r="M45" s="6">
        <f t="shared" si="0"/>
        <v>0</v>
      </c>
      <c r="N45" s="56"/>
      <c r="O45" s="57"/>
      <c r="P45" s="312">
        <f t="shared" si="2"/>
        <v>0</v>
      </c>
      <c r="Q45" s="314">
        <f t="shared" si="2"/>
        <v>0</v>
      </c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D45" s="7"/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s="35" customFormat="1" ht="46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311"/>
      <c r="M46" s="6">
        <f t="shared" si="0"/>
        <v>0</v>
      </c>
      <c r="N46" s="56"/>
      <c r="O46" s="57"/>
      <c r="P46" s="312">
        <f t="shared" si="2"/>
        <v>0</v>
      </c>
      <c r="Q46" s="314">
        <f t="shared" si="2"/>
        <v>0</v>
      </c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D46" s="7"/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s="35" customFormat="1" ht="46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311"/>
      <c r="M47" s="6">
        <f t="shared" si="0"/>
        <v>0</v>
      </c>
      <c r="N47" s="56"/>
      <c r="O47" s="57"/>
      <c r="P47" s="312">
        <f t="shared" si="2"/>
        <v>0</v>
      </c>
      <c r="Q47" s="314">
        <f t="shared" si="2"/>
        <v>0</v>
      </c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D47" s="7"/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s="35" customFormat="1" ht="46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311"/>
      <c r="M48" s="6">
        <f t="shared" si="0"/>
        <v>0</v>
      </c>
      <c r="N48" s="56"/>
      <c r="O48" s="57"/>
      <c r="P48" s="312">
        <f t="shared" si="2"/>
        <v>0</v>
      </c>
      <c r="Q48" s="314">
        <f t="shared" si="2"/>
        <v>0</v>
      </c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D48" s="7"/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s="35" customFormat="1" ht="46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311"/>
      <c r="M49" s="6">
        <f t="shared" si="0"/>
        <v>0</v>
      </c>
      <c r="N49" s="56"/>
      <c r="O49" s="57"/>
      <c r="P49" s="312">
        <f t="shared" si="2"/>
        <v>0</v>
      </c>
      <c r="Q49" s="314">
        <f t="shared" si="2"/>
        <v>0</v>
      </c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D49" s="7"/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s="35" customFormat="1" ht="46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311"/>
      <c r="M50" s="6">
        <f t="shared" si="0"/>
        <v>0</v>
      </c>
      <c r="N50" s="56"/>
      <c r="O50" s="57"/>
      <c r="P50" s="312">
        <f t="shared" si="2"/>
        <v>0</v>
      </c>
      <c r="Q50" s="314">
        <f t="shared" si="2"/>
        <v>0</v>
      </c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D50" s="7"/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s="35" customFormat="1" ht="46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311"/>
      <c r="M51" s="6">
        <f t="shared" si="0"/>
        <v>0</v>
      </c>
      <c r="N51" s="56"/>
      <c r="O51" s="57"/>
      <c r="P51" s="312">
        <f t="shared" si="2"/>
        <v>0</v>
      </c>
      <c r="Q51" s="314">
        <f t="shared" si="2"/>
        <v>0</v>
      </c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D51" s="7"/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s="35" customFormat="1" ht="46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311"/>
      <c r="M52" s="6">
        <f t="shared" si="0"/>
        <v>0</v>
      </c>
      <c r="N52" s="56"/>
      <c r="O52" s="57"/>
      <c r="P52" s="312">
        <f t="shared" si="2"/>
        <v>0</v>
      </c>
      <c r="Q52" s="314">
        <f t="shared" si="2"/>
        <v>0</v>
      </c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D52" s="7"/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s="35" customFormat="1" ht="46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311"/>
      <c r="M53" s="6">
        <f t="shared" si="0"/>
        <v>0</v>
      </c>
      <c r="N53" s="56"/>
      <c r="O53" s="57"/>
      <c r="P53" s="312">
        <f t="shared" si="2"/>
        <v>0</v>
      </c>
      <c r="Q53" s="314">
        <f t="shared" si="2"/>
        <v>0</v>
      </c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D53" s="7"/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s="35" customFormat="1" ht="46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311"/>
      <c r="M54" s="6">
        <f t="shared" si="0"/>
        <v>0</v>
      </c>
      <c r="N54" s="56"/>
      <c r="O54" s="57"/>
      <c r="P54" s="312">
        <f t="shared" si="2"/>
        <v>0</v>
      </c>
      <c r="Q54" s="314">
        <f t="shared" si="2"/>
        <v>0</v>
      </c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D54" s="7"/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s="35" customFormat="1" ht="46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311"/>
      <c r="M55" s="6">
        <f t="shared" si="0"/>
        <v>0</v>
      </c>
      <c r="N55" s="56"/>
      <c r="O55" s="57"/>
      <c r="P55" s="312">
        <f t="shared" si="2"/>
        <v>0</v>
      </c>
      <c r="Q55" s="314">
        <f t="shared" si="2"/>
        <v>0</v>
      </c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D55" s="7"/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s="35" customFormat="1" ht="46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311"/>
      <c r="M56" s="6">
        <f t="shared" si="0"/>
        <v>0</v>
      </c>
      <c r="N56" s="56"/>
      <c r="O56" s="57"/>
      <c r="P56" s="312">
        <f t="shared" si="2"/>
        <v>0</v>
      </c>
      <c r="Q56" s="314">
        <f t="shared" si="2"/>
        <v>0</v>
      </c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D56" s="7"/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s="35" customFormat="1" ht="46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311"/>
      <c r="M57" s="6">
        <f t="shared" si="0"/>
        <v>0</v>
      </c>
      <c r="N57" s="56"/>
      <c r="O57" s="57"/>
      <c r="P57" s="312">
        <f t="shared" si="2"/>
        <v>0</v>
      </c>
      <c r="Q57" s="314">
        <f t="shared" si="2"/>
        <v>0</v>
      </c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D57" s="7"/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s="35" customFormat="1" ht="46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311"/>
      <c r="M58" s="6">
        <f t="shared" si="0"/>
        <v>0</v>
      </c>
      <c r="N58" s="56"/>
      <c r="O58" s="57"/>
      <c r="P58" s="312">
        <f t="shared" si="2"/>
        <v>0</v>
      </c>
      <c r="Q58" s="314">
        <f t="shared" si="2"/>
        <v>0</v>
      </c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D58" s="7"/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s="35" customFormat="1" ht="46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311"/>
      <c r="M59" s="6">
        <f t="shared" si="0"/>
        <v>0</v>
      </c>
      <c r="N59" s="56"/>
      <c r="O59" s="57"/>
      <c r="P59" s="312">
        <f t="shared" si="2"/>
        <v>0</v>
      </c>
      <c r="Q59" s="314">
        <f t="shared" si="2"/>
        <v>0</v>
      </c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D59" s="7"/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s="35" customFormat="1" ht="46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311"/>
      <c r="M60" s="6">
        <f t="shared" si="0"/>
        <v>0</v>
      </c>
      <c r="N60" s="56"/>
      <c r="O60" s="57"/>
      <c r="P60" s="312">
        <f t="shared" si="2"/>
        <v>0</v>
      </c>
      <c r="Q60" s="314">
        <f t="shared" si="2"/>
        <v>0</v>
      </c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D60" s="7"/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s="35" customFormat="1" ht="46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311"/>
      <c r="M61" s="6">
        <f t="shared" si="0"/>
        <v>0</v>
      </c>
      <c r="N61" s="56"/>
      <c r="O61" s="57"/>
      <c r="P61" s="312">
        <f t="shared" si="2"/>
        <v>0</v>
      </c>
      <c r="Q61" s="314">
        <f t="shared" si="2"/>
        <v>0</v>
      </c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D61" s="7"/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s="35" customFormat="1" ht="46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311"/>
      <c r="M62" s="6">
        <f t="shared" si="0"/>
        <v>0</v>
      </c>
      <c r="N62" s="56"/>
      <c r="O62" s="57"/>
      <c r="P62" s="312">
        <f t="shared" si="2"/>
        <v>0</v>
      </c>
      <c r="Q62" s="314">
        <f t="shared" si="2"/>
        <v>0</v>
      </c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D62" s="7"/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s="35" customFormat="1" ht="46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311"/>
      <c r="M63" s="6">
        <f t="shared" si="0"/>
        <v>0</v>
      </c>
      <c r="N63" s="56"/>
      <c r="O63" s="57"/>
      <c r="P63" s="312">
        <f t="shared" si="2"/>
        <v>0</v>
      </c>
      <c r="Q63" s="314">
        <f t="shared" si="2"/>
        <v>0</v>
      </c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D63" s="7"/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s="35" customFormat="1" ht="46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311"/>
      <c r="M64" s="6">
        <f t="shared" si="0"/>
        <v>0</v>
      </c>
      <c r="N64" s="56"/>
      <c r="O64" s="57"/>
      <c r="P64" s="312">
        <f t="shared" si="2"/>
        <v>0</v>
      </c>
      <c r="Q64" s="314">
        <f t="shared" si="2"/>
        <v>0</v>
      </c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D64" s="7"/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s="35" customFormat="1" ht="46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311"/>
      <c r="M65" s="6">
        <f t="shared" si="0"/>
        <v>0</v>
      </c>
      <c r="N65" s="56"/>
      <c r="O65" s="57"/>
      <c r="P65" s="312">
        <f t="shared" si="2"/>
        <v>0</v>
      </c>
      <c r="Q65" s="314">
        <f t="shared" si="2"/>
        <v>0</v>
      </c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D65" s="7"/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s="35" customFormat="1" ht="46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311"/>
      <c r="M66" s="6">
        <f t="shared" si="0"/>
        <v>0</v>
      </c>
      <c r="N66" s="56"/>
      <c r="O66" s="57"/>
      <c r="P66" s="312">
        <f t="shared" si="2"/>
        <v>0</v>
      </c>
      <c r="Q66" s="314">
        <f t="shared" si="2"/>
        <v>0</v>
      </c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D66" s="7"/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s="35" customFormat="1" ht="46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311"/>
      <c r="M67" s="6">
        <f t="shared" si="0"/>
        <v>0</v>
      </c>
      <c r="N67" s="56"/>
      <c r="O67" s="57"/>
      <c r="P67" s="312">
        <f t="shared" si="2"/>
        <v>0</v>
      </c>
      <c r="Q67" s="314">
        <f t="shared" si="2"/>
        <v>0</v>
      </c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D67" s="7"/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s="35" customFormat="1" ht="46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311"/>
      <c r="M68" s="6">
        <f t="shared" si="0"/>
        <v>0</v>
      </c>
      <c r="N68" s="56"/>
      <c r="O68" s="57"/>
      <c r="P68" s="312">
        <f t="shared" si="2"/>
        <v>0</v>
      </c>
      <c r="Q68" s="314">
        <f t="shared" si="2"/>
        <v>0</v>
      </c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D68" s="7"/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s="35" customFormat="1" ht="46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311"/>
      <c r="M69" s="6">
        <f t="shared" si="0"/>
        <v>0</v>
      </c>
      <c r="N69" s="56"/>
      <c r="O69" s="57"/>
      <c r="P69" s="312">
        <f t="shared" si="2"/>
        <v>0</v>
      </c>
      <c r="Q69" s="314">
        <f t="shared" si="2"/>
        <v>0</v>
      </c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D69" s="7"/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s="35" customFormat="1" ht="46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311"/>
      <c r="M70" s="6">
        <f t="shared" si="0"/>
        <v>0</v>
      </c>
      <c r="N70" s="56"/>
      <c r="O70" s="57"/>
      <c r="P70" s="312">
        <f t="shared" si="2"/>
        <v>0</v>
      </c>
      <c r="Q70" s="314">
        <f t="shared" si="2"/>
        <v>0</v>
      </c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D70" s="7"/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s="35" customFormat="1" ht="46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311"/>
      <c r="M71" s="6">
        <f t="shared" si="0"/>
        <v>0</v>
      </c>
      <c r="N71" s="56"/>
      <c r="O71" s="57"/>
      <c r="P71" s="312">
        <f t="shared" si="2"/>
        <v>0</v>
      </c>
      <c r="Q71" s="314">
        <f t="shared" si="2"/>
        <v>0</v>
      </c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D71" s="7"/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s="35" customFormat="1" ht="46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311"/>
      <c r="M72" s="6">
        <f t="shared" si="0"/>
        <v>0</v>
      </c>
      <c r="N72" s="56"/>
      <c r="O72" s="57"/>
      <c r="P72" s="312">
        <f t="shared" si="2"/>
        <v>0</v>
      </c>
      <c r="Q72" s="314">
        <f t="shared" si="2"/>
        <v>0</v>
      </c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D72" s="7"/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s="35" customFormat="1" ht="46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311"/>
      <c r="M73" s="6">
        <f t="shared" si="0"/>
        <v>0</v>
      </c>
      <c r="N73" s="56"/>
      <c r="O73" s="57"/>
      <c r="P73" s="312">
        <f t="shared" si="2"/>
        <v>0</v>
      </c>
      <c r="Q73" s="314">
        <f t="shared" si="2"/>
        <v>0</v>
      </c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D73" s="7"/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s="35" customFormat="1" ht="46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311"/>
      <c r="M74" s="6">
        <f t="shared" si="0"/>
        <v>0</v>
      </c>
      <c r="N74" s="56"/>
      <c r="O74" s="57"/>
      <c r="P74" s="312">
        <f t="shared" si="2"/>
        <v>0</v>
      </c>
      <c r="Q74" s="314">
        <f t="shared" si="2"/>
        <v>0</v>
      </c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D74" s="7"/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s="35" customFormat="1" ht="46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311"/>
      <c r="M75" s="6">
        <f t="shared" si="0"/>
        <v>0</v>
      </c>
      <c r="N75" s="56"/>
      <c r="O75" s="57"/>
      <c r="P75" s="312">
        <f t="shared" ref="P75:Q138" si="30">IF(I75=70,G75*1,0)</f>
        <v>0</v>
      </c>
      <c r="Q75" s="314">
        <f t="shared" si="30"/>
        <v>0</v>
      </c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D75" s="7"/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s="35" customFormat="1" ht="46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311"/>
      <c r="M76" s="6">
        <f t="shared" si="0"/>
        <v>0</v>
      </c>
      <c r="N76" s="56"/>
      <c r="O76" s="57"/>
      <c r="P76" s="312">
        <f t="shared" si="30"/>
        <v>0</v>
      </c>
      <c r="Q76" s="314">
        <f t="shared" si="30"/>
        <v>0</v>
      </c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D76" s="7"/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s="35" customFormat="1" ht="46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311"/>
      <c r="M77" s="6">
        <f t="shared" si="0"/>
        <v>0</v>
      </c>
      <c r="N77" s="56"/>
      <c r="O77" s="57"/>
      <c r="P77" s="312">
        <f t="shared" si="30"/>
        <v>0</v>
      </c>
      <c r="Q77" s="314">
        <f t="shared" si="30"/>
        <v>0</v>
      </c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D77" s="7"/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s="35" customFormat="1" ht="46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311"/>
      <c r="M78" s="6">
        <f t="shared" si="0"/>
        <v>0</v>
      </c>
      <c r="N78" s="56"/>
      <c r="O78" s="57"/>
      <c r="P78" s="312">
        <f t="shared" si="30"/>
        <v>0</v>
      </c>
      <c r="Q78" s="314">
        <f t="shared" si="30"/>
        <v>0</v>
      </c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D78" s="7"/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s="35" customFormat="1" ht="46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311"/>
      <c r="M79" s="6">
        <f t="shared" si="0"/>
        <v>0</v>
      </c>
      <c r="N79" s="56"/>
      <c r="O79" s="57"/>
      <c r="P79" s="312">
        <f t="shared" si="30"/>
        <v>0</v>
      </c>
      <c r="Q79" s="314">
        <f t="shared" si="30"/>
        <v>0</v>
      </c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D79" s="7"/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s="35" customFormat="1" ht="46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311"/>
      <c r="M80" s="6">
        <f t="shared" si="0"/>
        <v>0</v>
      </c>
      <c r="N80" s="56"/>
      <c r="O80" s="57"/>
      <c r="P80" s="312">
        <f t="shared" si="30"/>
        <v>0</v>
      </c>
      <c r="Q80" s="314">
        <f t="shared" si="30"/>
        <v>0</v>
      </c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D80" s="7"/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s="35" customFormat="1" ht="46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311"/>
      <c r="M81" s="6">
        <f t="shared" si="0"/>
        <v>0</v>
      </c>
      <c r="N81" s="56"/>
      <c r="O81" s="57"/>
      <c r="P81" s="312">
        <f t="shared" si="30"/>
        <v>0</v>
      </c>
      <c r="Q81" s="314">
        <f t="shared" si="30"/>
        <v>0</v>
      </c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D81" s="7"/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s="35" customFormat="1" ht="46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311"/>
      <c r="M82" s="6">
        <f t="shared" si="0"/>
        <v>0</v>
      </c>
      <c r="N82" s="56"/>
      <c r="O82" s="57"/>
      <c r="P82" s="312">
        <f t="shared" si="30"/>
        <v>0</v>
      </c>
      <c r="Q82" s="314">
        <f t="shared" si="30"/>
        <v>0</v>
      </c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D82" s="7"/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s="35" customFormat="1" ht="46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311"/>
      <c r="M83" s="6">
        <f t="shared" si="0"/>
        <v>0</v>
      </c>
      <c r="N83" s="56"/>
      <c r="O83" s="57"/>
      <c r="P83" s="312">
        <f t="shared" si="30"/>
        <v>0</v>
      </c>
      <c r="Q83" s="314">
        <f t="shared" si="30"/>
        <v>0</v>
      </c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D83" s="7"/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s="35" customFormat="1" ht="46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311"/>
      <c r="M84" s="6">
        <f t="shared" si="0"/>
        <v>0</v>
      </c>
      <c r="N84" s="56"/>
      <c r="O84" s="57"/>
      <c r="P84" s="312">
        <f t="shared" si="30"/>
        <v>0</v>
      </c>
      <c r="Q84" s="314">
        <f t="shared" si="30"/>
        <v>0</v>
      </c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D84" s="7"/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s="35" customFormat="1" ht="46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311"/>
      <c r="M85" s="6">
        <f t="shared" si="0"/>
        <v>0</v>
      </c>
      <c r="N85" s="56"/>
      <c r="O85" s="57"/>
      <c r="P85" s="312">
        <f t="shared" si="30"/>
        <v>0</v>
      </c>
      <c r="Q85" s="314">
        <f t="shared" si="30"/>
        <v>0</v>
      </c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D85" s="7"/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s="35" customFormat="1" ht="46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311"/>
      <c r="M86" s="6">
        <f t="shared" si="0"/>
        <v>0</v>
      </c>
      <c r="N86" s="56"/>
      <c r="O86" s="57"/>
      <c r="P86" s="312">
        <f t="shared" si="30"/>
        <v>0</v>
      </c>
      <c r="Q86" s="314">
        <f t="shared" si="30"/>
        <v>0</v>
      </c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D86" s="7"/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s="35" customFormat="1" ht="46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311"/>
      <c r="M87" s="6">
        <f t="shared" si="0"/>
        <v>0</v>
      </c>
      <c r="N87" s="56"/>
      <c r="O87" s="57"/>
      <c r="P87" s="312">
        <f t="shared" si="30"/>
        <v>0</v>
      </c>
      <c r="Q87" s="314">
        <f t="shared" si="30"/>
        <v>0</v>
      </c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D87" s="7"/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s="35" customFormat="1" ht="46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311"/>
      <c r="M88" s="6">
        <f t="shared" si="0"/>
        <v>0</v>
      </c>
      <c r="N88" s="56"/>
      <c r="O88" s="57"/>
      <c r="P88" s="312">
        <f t="shared" si="30"/>
        <v>0</v>
      </c>
      <c r="Q88" s="314">
        <f t="shared" si="30"/>
        <v>0</v>
      </c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D88" s="7"/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s="35" customFormat="1" ht="46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311"/>
      <c r="M89" s="6">
        <f t="shared" si="0"/>
        <v>0</v>
      </c>
      <c r="N89" s="56"/>
      <c r="O89" s="57"/>
      <c r="P89" s="312">
        <f t="shared" si="30"/>
        <v>0</v>
      </c>
      <c r="Q89" s="314">
        <f t="shared" si="30"/>
        <v>0</v>
      </c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D89" s="7"/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s="35" customFormat="1" ht="46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311"/>
      <c r="M90" s="6">
        <f t="shared" si="0"/>
        <v>0</v>
      </c>
      <c r="N90" s="56"/>
      <c r="O90" s="57"/>
      <c r="P90" s="312">
        <f t="shared" si="30"/>
        <v>0</v>
      </c>
      <c r="Q90" s="314">
        <f t="shared" si="30"/>
        <v>0</v>
      </c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D90" s="7"/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s="35" customFormat="1" ht="46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311"/>
      <c r="M91" s="6">
        <f t="shared" si="0"/>
        <v>0</v>
      </c>
      <c r="N91" s="56"/>
      <c r="O91" s="57"/>
      <c r="P91" s="312">
        <f t="shared" si="30"/>
        <v>0</v>
      </c>
      <c r="Q91" s="314">
        <f t="shared" si="30"/>
        <v>0</v>
      </c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D91" s="7"/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s="35" customFormat="1" ht="46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311"/>
      <c r="M92" s="6">
        <f t="shared" si="0"/>
        <v>0</v>
      </c>
      <c r="N92" s="56"/>
      <c r="O92" s="57"/>
      <c r="P92" s="312">
        <f t="shared" si="30"/>
        <v>0</v>
      </c>
      <c r="Q92" s="314">
        <f t="shared" si="30"/>
        <v>0</v>
      </c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D92" s="7"/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s="35" customFormat="1" ht="46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311"/>
      <c r="M93" s="6">
        <f t="shared" si="0"/>
        <v>0</v>
      </c>
      <c r="N93" s="56"/>
      <c r="O93" s="57"/>
      <c r="P93" s="312">
        <f t="shared" si="30"/>
        <v>0</v>
      </c>
      <c r="Q93" s="314">
        <f t="shared" si="30"/>
        <v>0</v>
      </c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D93" s="7"/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s="35" customFormat="1" ht="46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311"/>
      <c r="M94" s="6">
        <f t="shared" si="0"/>
        <v>0</v>
      </c>
      <c r="N94" s="56"/>
      <c r="O94" s="57"/>
      <c r="P94" s="312">
        <f t="shared" si="30"/>
        <v>0</v>
      </c>
      <c r="Q94" s="314">
        <f t="shared" si="30"/>
        <v>0</v>
      </c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D94" s="7"/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s="35" customFormat="1" ht="46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311"/>
      <c r="M95" s="6">
        <f t="shared" si="0"/>
        <v>0</v>
      </c>
      <c r="N95" s="56"/>
      <c r="O95" s="57"/>
      <c r="P95" s="312">
        <f t="shared" si="30"/>
        <v>0</v>
      </c>
      <c r="Q95" s="314">
        <f t="shared" si="30"/>
        <v>0</v>
      </c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D95" s="7"/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s="35" customFormat="1" ht="46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311"/>
      <c r="M96" s="6">
        <f t="shared" si="0"/>
        <v>0</v>
      </c>
      <c r="N96" s="56"/>
      <c r="O96" s="57"/>
      <c r="P96" s="312">
        <f t="shared" si="30"/>
        <v>0</v>
      </c>
      <c r="Q96" s="314">
        <f t="shared" si="30"/>
        <v>0</v>
      </c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D96" s="7"/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s="35" customFormat="1" ht="46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311"/>
      <c r="M97" s="6">
        <f t="shared" si="0"/>
        <v>0</v>
      </c>
      <c r="N97" s="56"/>
      <c r="O97" s="57"/>
      <c r="P97" s="312">
        <f t="shared" si="30"/>
        <v>0</v>
      </c>
      <c r="Q97" s="314">
        <f t="shared" si="30"/>
        <v>0</v>
      </c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D97" s="7"/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s="35" customFormat="1" ht="46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311"/>
      <c r="M98" s="6">
        <f t="shared" si="0"/>
        <v>0</v>
      </c>
      <c r="N98" s="56"/>
      <c r="O98" s="57"/>
      <c r="P98" s="312">
        <f t="shared" si="30"/>
        <v>0</v>
      </c>
      <c r="Q98" s="314">
        <f t="shared" si="30"/>
        <v>0</v>
      </c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D98" s="7"/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s="35" customFormat="1" ht="46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311"/>
      <c r="M99" s="6">
        <f t="shared" si="0"/>
        <v>0</v>
      </c>
      <c r="N99" s="56"/>
      <c r="O99" s="57"/>
      <c r="P99" s="312">
        <f t="shared" si="30"/>
        <v>0</v>
      </c>
      <c r="Q99" s="314">
        <f t="shared" si="30"/>
        <v>0</v>
      </c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D99" s="7"/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s="35" customFormat="1" ht="46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311"/>
      <c r="M100" s="6">
        <f t="shared" si="0"/>
        <v>0</v>
      </c>
      <c r="N100" s="56"/>
      <c r="O100" s="57"/>
      <c r="P100" s="312">
        <f t="shared" si="30"/>
        <v>0</v>
      </c>
      <c r="Q100" s="314">
        <f t="shared" si="30"/>
        <v>0</v>
      </c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D100" s="7"/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s="35" customFormat="1" ht="46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311"/>
      <c r="M101" s="6">
        <f t="shared" si="0"/>
        <v>0</v>
      </c>
      <c r="N101" s="56"/>
      <c r="O101" s="57"/>
      <c r="P101" s="312">
        <f t="shared" si="30"/>
        <v>0</v>
      </c>
      <c r="Q101" s="314">
        <f t="shared" si="30"/>
        <v>0</v>
      </c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D101" s="7"/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s="35" customFormat="1" ht="46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311"/>
      <c r="M102" s="6">
        <f t="shared" si="0"/>
        <v>0</v>
      </c>
      <c r="N102" s="56"/>
      <c r="O102" s="57"/>
      <c r="P102" s="312">
        <f t="shared" si="30"/>
        <v>0</v>
      </c>
      <c r="Q102" s="314">
        <f t="shared" si="30"/>
        <v>0</v>
      </c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D102" s="7"/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s="35" customFormat="1" ht="46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311"/>
      <c r="M103" s="6">
        <f t="shared" si="0"/>
        <v>0</v>
      </c>
      <c r="N103" s="56"/>
      <c r="O103" s="57"/>
      <c r="P103" s="312">
        <f t="shared" si="30"/>
        <v>0</v>
      </c>
      <c r="Q103" s="314">
        <f t="shared" si="30"/>
        <v>0</v>
      </c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D103" s="7"/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s="35" customFormat="1" ht="46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311"/>
      <c r="M104" s="6">
        <f t="shared" si="0"/>
        <v>0</v>
      </c>
      <c r="N104" s="56"/>
      <c r="O104" s="57"/>
      <c r="P104" s="312">
        <f t="shared" si="30"/>
        <v>0</v>
      </c>
      <c r="Q104" s="314">
        <f t="shared" si="30"/>
        <v>0</v>
      </c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D104" s="7"/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s="35" customFormat="1" ht="46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311"/>
      <c r="M105" s="6">
        <f t="shared" si="0"/>
        <v>0</v>
      </c>
      <c r="N105" s="56"/>
      <c r="O105" s="57"/>
      <c r="P105" s="312">
        <f t="shared" si="30"/>
        <v>0</v>
      </c>
      <c r="Q105" s="314">
        <f t="shared" si="30"/>
        <v>0</v>
      </c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D105" s="7"/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s="35" customFormat="1" ht="46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311"/>
      <c r="M106" s="6">
        <f t="shared" si="0"/>
        <v>0</v>
      </c>
      <c r="N106" s="56"/>
      <c r="O106" s="57"/>
      <c r="P106" s="312">
        <f t="shared" si="30"/>
        <v>0</v>
      </c>
      <c r="Q106" s="314">
        <f t="shared" si="30"/>
        <v>0</v>
      </c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D106" s="7"/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s="35" customFormat="1" ht="46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311"/>
      <c r="M107" s="6">
        <f t="shared" si="0"/>
        <v>0</v>
      </c>
      <c r="N107" s="56"/>
      <c r="O107" s="57"/>
      <c r="P107" s="312">
        <f t="shared" si="30"/>
        <v>0</v>
      </c>
      <c r="Q107" s="314">
        <f t="shared" si="30"/>
        <v>0</v>
      </c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D107" s="7"/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s="35" customFormat="1" ht="46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311"/>
      <c r="M108" s="6">
        <f t="shared" si="0"/>
        <v>0</v>
      </c>
      <c r="N108" s="56"/>
      <c r="O108" s="57"/>
      <c r="P108" s="312">
        <f t="shared" si="30"/>
        <v>0</v>
      </c>
      <c r="Q108" s="314">
        <f t="shared" si="30"/>
        <v>0</v>
      </c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D108" s="7"/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s="35" customFormat="1" ht="46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311"/>
      <c r="M109" s="6">
        <f t="shared" si="0"/>
        <v>0</v>
      </c>
      <c r="N109" s="56"/>
      <c r="O109" s="57"/>
      <c r="P109" s="312">
        <f t="shared" si="30"/>
        <v>0</v>
      </c>
      <c r="Q109" s="314">
        <f t="shared" si="30"/>
        <v>0</v>
      </c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D109" s="7"/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s="35" customFormat="1" ht="46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311"/>
      <c r="M110" s="6">
        <f t="shared" si="0"/>
        <v>0</v>
      </c>
      <c r="N110" s="56"/>
      <c r="O110" s="57"/>
      <c r="P110" s="312">
        <f t="shared" si="30"/>
        <v>0</v>
      </c>
      <c r="Q110" s="314">
        <f t="shared" si="30"/>
        <v>0</v>
      </c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D110" s="7"/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s="35" customFormat="1" ht="46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311"/>
      <c r="M111" s="6">
        <f t="shared" si="0"/>
        <v>0</v>
      </c>
      <c r="N111" s="56"/>
      <c r="O111" s="57"/>
      <c r="P111" s="312">
        <f t="shared" si="30"/>
        <v>0</v>
      </c>
      <c r="Q111" s="314">
        <f t="shared" si="30"/>
        <v>0</v>
      </c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D111" s="7"/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s="35" customFormat="1" ht="46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311"/>
      <c r="M112" s="6">
        <f t="shared" si="0"/>
        <v>0</v>
      </c>
      <c r="N112" s="56"/>
      <c r="O112" s="57"/>
      <c r="P112" s="312">
        <f t="shared" si="30"/>
        <v>0</v>
      </c>
      <c r="Q112" s="314">
        <f t="shared" si="30"/>
        <v>0</v>
      </c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D112" s="7"/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s="35" customFormat="1" ht="46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311"/>
      <c r="M113" s="6">
        <f t="shared" si="0"/>
        <v>0</v>
      </c>
      <c r="N113" s="56"/>
      <c r="O113" s="57"/>
      <c r="P113" s="312">
        <f t="shared" si="30"/>
        <v>0</v>
      </c>
      <c r="Q113" s="314">
        <f t="shared" si="30"/>
        <v>0</v>
      </c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D113" s="7"/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s="35" customFormat="1" ht="46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311"/>
      <c r="M114" s="6">
        <f t="shared" si="0"/>
        <v>0</v>
      </c>
      <c r="N114" s="56"/>
      <c r="O114" s="57"/>
      <c r="P114" s="312">
        <f t="shared" si="30"/>
        <v>0</v>
      </c>
      <c r="Q114" s="314">
        <f t="shared" si="30"/>
        <v>0</v>
      </c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D114" s="7"/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s="35" customFormat="1" ht="46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311"/>
      <c r="M115" s="6">
        <f t="shared" si="0"/>
        <v>0</v>
      </c>
      <c r="N115" s="56"/>
      <c r="O115" s="57"/>
      <c r="P115" s="312">
        <f t="shared" si="30"/>
        <v>0</v>
      </c>
      <c r="Q115" s="314">
        <f t="shared" si="30"/>
        <v>0</v>
      </c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D115" s="7"/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s="35" customFormat="1" ht="46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311"/>
      <c r="M116" s="6">
        <f t="shared" si="0"/>
        <v>0</v>
      </c>
      <c r="N116" s="56"/>
      <c r="O116" s="57"/>
      <c r="P116" s="312">
        <f t="shared" si="30"/>
        <v>0</v>
      </c>
      <c r="Q116" s="314">
        <f t="shared" si="30"/>
        <v>0</v>
      </c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D116" s="7"/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s="35" customFormat="1" ht="46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311"/>
      <c r="M117" s="6">
        <f t="shared" si="0"/>
        <v>0</v>
      </c>
      <c r="N117" s="56"/>
      <c r="O117" s="57"/>
      <c r="P117" s="312">
        <f t="shared" si="30"/>
        <v>0</v>
      </c>
      <c r="Q117" s="314">
        <f t="shared" si="30"/>
        <v>0</v>
      </c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D117" s="7"/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s="35" customFormat="1" ht="46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311"/>
      <c r="M118" s="6">
        <f t="shared" si="0"/>
        <v>0</v>
      </c>
      <c r="N118" s="56"/>
      <c r="O118" s="57"/>
      <c r="P118" s="312">
        <f t="shared" si="30"/>
        <v>0</v>
      </c>
      <c r="Q118" s="314">
        <f t="shared" si="30"/>
        <v>0</v>
      </c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D118" s="7"/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s="35" customFormat="1" ht="46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311"/>
      <c r="M119" s="6">
        <f t="shared" si="0"/>
        <v>0</v>
      </c>
      <c r="N119" s="56"/>
      <c r="O119" s="57"/>
      <c r="P119" s="312">
        <f t="shared" si="30"/>
        <v>0</v>
      </c>
      <c r="Q119" s="314">
        <f t="shared" si="30"/>
        <v>0</v>
      </c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D119" s="7"/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s="35" customFormat="1" ht="46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311"/>
      <c r="M120" s="6">
        <f t="shared" si="0"/>
        <v>0</v>
      </c>
      <c r="N120" s="56"/>
      <c r="O120" s="57"/>
      <c r="P120" s="312">
        <f t="shared" si="30"/>
        <v>0</v>
      </c>
      <c r="Q120" s="314">
        <f t="shared" si="30"/>
        <v>0</v>
      </c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D120" s="7"/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s="35" customFormat="1" ht="46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311"/>
      <c r="M121" s="6">
        <f t="shared" si="0"/>
        <v>0</v>
      </c>
      <c r="N121" s="56"/>
      <c r="O121" s="57"/>
      <c r="P121" s="312">
        <f t="shared" si="30"/>
        <v>0</v>
      </c>
      <c r="Q121" s="314">
        <f t="shared" si="30"/>
        <v>0</v>
      </c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D121" s="7"/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s="35" customFormat="1" ht="46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311"/>
      <c r="M122" s="6">
        <f t="shared" si="0"/>
        <v>0</v>
      </c>
      <c r="N122" s="56"/>
      <c r="O122" s="57"/>
      <c r="P122" s="312">
        <f t="shared" si="30"/>
        <v>0</v>
      </c>
      <c r="Q122" s="314">
        <f t="shared" si="30"/>
        <v>0</v>
      </c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D122" s="7"/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s="35" customFormat="1" ht="46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311"/>
      <c r="M123" s="6">
        <f t="shared" si="0"/>
        <v>0</v>
      </c>
      <c r="N123" s="56"/>
      <c r="O123" s="57"/>
      <c r="P123" s="312">
        <f t="shared" si="30"/>
        <v>0</v>
      </c>
      <c r="Q123" s="314">
        <f t="shared" si="30"/>
        <v>0</v>
      </c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D123" s="7"/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s="35" customFormat="1" ht="46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311"/>
      <c r="M124" s="6">
        <f t="shared" si="0"/>
        <v>0</v>
      </c>
      <c r="N124" s="56"/>
      <c r="O124" s="57"/>
      <c r="P124" s="312">
        <f t="shared" si="30"/>
        <v>0</v>
      </c>
      <c r="Q124" s="314">
        <f t="shared" si="30"/>
        <v>0</v>
      </c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D124" s="7"/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s="35" customFormat="1" ht="46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311"/>
      <c r="M125" s="6">
        <f t="shared" si="0"/>
        <v>0</v>
      </c>
      <c r="N125" s="56"/>
      <c r="O125" s="57"/>
      <c r="P125" s="312">
        <f t="shared" si="30"/>
        <v>0</v>
      </c>
      <c r="Q125" s="314">
        <f t="shared" si="30"/>
        <v>0</v>
      </c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D125" s="7"/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s="35" customFormat="1" ht="46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311"/>
      <c r="M126" s="6">
        <f t="shared" si="0"/>
        <v>0</v>
      </c>
      <c r="N126" s="56"/>
      <c r="O126" s="57"/>
      <c r="P126" s="312">
        <f t="shared" si="30"/>
        <v>0</v>
      </c>
      <c r="Q126" s="314">
        <f t="shared" si="30"/>
        <v>0</v>
      </c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D126" s="7"/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s="35" customFormat="1" ht="46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311"/>
      <c r="M127" s="6">
        <f t="shared" si="0"/>
        <v>0</v>
      </c>
      <c r="N127" s="56"/>
      <c r="O127" s="57"/>
      <c r="P127" s="312">
        <f t="shared" si="30"/>
        <v>0</v>
      </c>
      <c r="Q127" s="314">
        <f t="shared" si="30"/>
        <v>0</v>
      </c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D127" s="7"/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s="35" customFormat="1" ht="46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311"/>
      <c r="M128" s="6">
        <f t="shared" si="0"/>
        <v>0</v>
      </c>
      <c r="N128" s="56"/>
      <c r="O128" s="57"/>
      <c r="P128" s="312">
        <f t="shared" si="30"/>
        <v>0</v>
      </c>
      <c r="Q128" s="314">
        <f t="shared" si="30"/>
        <v>0</v>
      </c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D128" s="7"/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s="35" customFormat="1" ht="46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311"/>
      <c r="M129" s="6">
        <f t="shared" si="0"/>
        <v>0</v>
      </c>
      <c r="N129" s="56"/>
      <c r="O129" s="57"/>
      <c r="P129" s="312">
        <f t="shared" si="30"/>
        <v>0</v>
      </c>
      <c r="Q129" s="314">
        <f t="shared" si="30"/>
        <v>0</v>
      </c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D129" s="7"/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s="35" customFormat="1" ht="46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311"/>
      <c r="M130" s="6">
        <f t="shared" si="0"/>
        <v>0</v>
      </c>
      <c r="N130" s="56"/>
      <c r="O130" s="57"/>
      <c r="P130" s="312">
        <f t="shared" si="30"/>
        <v>0</v>
      </c>
      <c r="Q130" s="314">
        <f t="shared" si="30"/>
        <v>0</v>
      </c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D130" s="7"/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s="35" customFormat="1" ht="46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311"/>
      <c r="M131" s="6">
        <f t="shared" si="0"/>
        <v>0</v>
      </c>
      <c r="N131" s="56"/>
      <c r="O131" s="57"/>
      <c r="P131" s="312">
        <f t="shared" si="30"/>
        <v>0</v>
      </c>
      <c r="Q131" s="314">
        <f t="shared" si="30"/>
        <v>0</v>
      </c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D131" s="7"/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s="35" customFormat="1" ht="46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311"/>
      <c r="M132" s="6">
        <f t="shared" si="0"/>
        <v>0</v>
      </c>
      <c r="N132" s="56"/>
      <c r="O132" s="57"/>
      <c r="P132" s="312">
        <f t="shared" si="30"/>
        <v>0</v>
      </c>
      <c r="Q132" s="314">
        <f t="shared" si="30"/>
        <v>0</v>
      </c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D132" s="7"/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s="35" customFormat="1" ht="46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311"/>
      <c r="M133" s="6">
        <f t="shared" si="0"/>
        <v>0</v>
      </c>
      <c r="N133" s="56"/>
      <c r="O133" s="57"/>
      <c r="P133" s="312">
        <f t="shared" si="30"/>
        <v>0</v>
      </c>
      <c r="Q133" s="314">
        <f t="shared" si="30"/>
        <v>0</v>
      </c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D133" s="7"/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s="35" customFormat="1" ht="46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311"/>
      <c r="M134" s="6">
        <f t="shared" si="0"/>
        <v>0</v>
      </c>
      <c r="N134" s="56"/>
      <c r="O134" s="57"/>
      <c r="P134" s="312">
        <f t="shared" si="30"/>
        <v>0</v>
      </c>
      <c r="Q134" s="314">
        <f t="shared" si="30"/>
        <v>0</v>
      </c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D134" s="7"/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s="35" customFormat="1" ht="46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311"/>
      <c r="M135" s="6">
        <f t="shared" si="0"/>
        <v>0</v>
      </c>
      <c r="N135" s="56"/>
      <c r="O135" s="57"/>
      <c r="P135" s="312">
        <f t="shared" si="30"/>
        <v>0</v>
      </c>
      <c r="Q135" s="314">
        <f t="shared" si="30"/>
        <v>0</v>
      </c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D135" s="7"/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s="35" customFormat="1" ht="46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311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D136" s="7"/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s="35" customFormat="1" ht="46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311"/>
      <c r="M137" s="6">
        <f t="shared" si="0"/>
        <v>0</v>
      </c>
      <c r="N137" s="56"/>
      <c r="O137" s="57"/>
      <c r="P137" s="312">
        <f t="shared" si="30"/>
        <v>0</v>
      </c>
      <c r="Q137" s="314">
        <f t="shared" si="30"/>
        <v>0</v>
      </c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D137" s="7"/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s="35" customFormat="1" ht="46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311"/>
      <c r="M138" s="6">
        <f t="shared" si="0"/>
        <v>0</v>
      </c>
      <c r="N138" s="56"/>
      <c r="O138" s="57"/>
      <c r="P138" s="312">
        <f t="shared" si="30"/>
        <v>0</v>
      </c>
      <c r="Q138" s="314">
        <f t="shared" si="30"/>
        <v>0</v>
      </c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D138" s="7"/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s="35" customFormat="1" ht="46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311"/>
      <c r="M139" s="6">
        <f t="shared" si="0"/>
        <v>0</v>
      </c>
      <c r="N139" s="56"/>
      <c r="O139" s="57"/>
      <c r="P139" s="312">
        <f t="shared" ref="P139:Q159" si="58">IF(I139=70,G139*1,0)</f>
        <v>0</v>
      </c>
      <c r="Q139" s="314">
        <f t="shared" si="58"/>
        <v>0</v>
      </c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D139" s="7"/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s="35" customFormat="1" ht="46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311"/>
      <c r="M140" s="6">
        <f t="shared" si="0"/>
        <v>0</v>
      </c>
      <c r="N140" s="81"/>
      <c r="O140" s="57"/>
      <c r="P140" s="312">
        <f t="shared" si="58"/>
        <v>0</v>
      </c>
      <c r="Q140" s="314">
        <f t="shared" si="58"/>
        <v>0</v>
      </c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D140" s="7"/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s="35" customFormat="1" ht="46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311"/>
      <c r="M141" s="6">
        <f t="shared" si="0"/>
        <v>0</v>
      </c>
      <c r="N141" s="81"/>
      <c r="O141" s="57"/>
      <c r="P141" s="312">
        <f t="shared" si="58"/>
        <v>0</v>
      </c>
      <c r="Q141" s="314">
        <f t="shared" si="58"/>
        <v>0</v>
      </c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D141" s="7"/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s="35" customFormat="1" ht="46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311"/>
      <c r="M142" s="6">
        <f t="shared" si="0"/>
        <v>0</v>
      </c>
      <c r="N142" s="81"/>
      <c r="O142" s="57"/>
      <c r="P142" s="312">
        <f t="shared" si="58"/>
        <v>0</v>
      </c>
      <c r="Q142" s="314">
        <f t="shared" si="58"/>
        <v>0</v>
      </c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D142" s="7"/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s="35" customFormat="1" ht="46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311"/>
      <c r="M143" s="6">
        <f t="shared" si="0"/>
        <v>0</v>
      </c>
      <c r="N143" s="81"/>
      <c r="O143" s="57"/>
      <c r="P143" s="312">
        <f t="shared" si="58"/>
        <v>0</v>
      </c>
      <c r="Q143" s="314">
        <f t="shared" si="58"/>
        <v>0</v>
      </c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D143" s="7"/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s="35" customFormat="1" ht="46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311"/>
      <c r="M144" s="6">
        <f t="shared" si="0"/>
        <v>0</v>
      </c>
      <c r="N144" s="81"/>
      <c r="O144" s="57"/>
      <c r="P144" s="312">
        <f t="shared" si="58"/>
        <v>0</v>
      </c>
      <c r="Q144" s="314">
        <f t="shared" si="58"/>
        <v>0</v>
      </c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D144" s="7"/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s="35" customFormat="1" ht="46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311"/>
      <c r="M145" s="6">
        <f t="shared" si="0"/>
        <v>0</v>
      </c>
      <c r="N145" s="81"/>
      <c r="O145" s="57"/>
      <c r="P145" s="312">
        <f t="shared" si="58"/>
        <v>0</v>
      </c>
      <c r="Q145" s="314">
        <f t="shared" si="58"/>
        <v>0</v>
      </c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D145" s="7"/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s="35" customFormat="1" ht="46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311"/>
      <c r="M146" s="6">
        <f t="shared" si="0"/>
        <v>0</v>
      </c>
      <c r="N146" s="81"/>
      <c r="O146" s="57"/>
      <c r="P146" s="312">
        <f t="shared" si="58"/>
        <v>0</v>
      </c>
      <c r="Q146" s="314">
        <f t="shared" si="58"/>
        <v>0</v>
      </c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D146" s="7"/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s="35" customFormat="1" ht="46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311"/>
      <c r="M147" s="6">
        <f t="shared" si="0"/>
        <v>0</v>
      </c>
      <c r="N147" s="81"/>
      <c r="O147" s="57"/>
      <c r="P147" s="312">
        <f t="shared" si="58"/>
        <v>0</v>
      </c>
      <c r="Q147" s="314">
        <f t="shared" si="58"/>
        <v>0</v>
      </c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D147" s="7"/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s="35" customFormat="1" ht="46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311"/>
      <c r="M148" s="6">
        <f t="shared" si="0"/>
        <v>0</v>
      </c>
      <c r="N148" s="81"/>
      <c r="O148" s="57"/>
      <c r="P148" s="312">
        <f t="shared" si="58"/>
        <v>0</v>
      </c>
      <c r="Q148" s="314">
        <f t="shared" si="58"/>
        <v>0</v>
      </c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D148" s="7"/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s="35" customFormat="1" ht="46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311"/>
      <c r="M149" s="6">
        <f t="shared" si="0"/>
        <v>0</v>
      </c>
      <c r="N149" s="81"/>
      <c r="O149" s="57"/>
      <c r="P149" s="312">
        <f t="shared" si="58"/>
        <v>0</v>
      </c>
      <c r="Q149" s="314">
        <f t="shared" si="58"/>
        <v>0</v>
      </c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D149" s="7"/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s="35" customFormat="1" ht="46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311"/>
      <c r="M150" s="6">
        <f t="shared" si="0"/>
        <v>0</v>
      </c>
      <c r="N150" s="81"/>
      <c r="O150" s="57"/>
      <c r="P150" s="312">
        <f t="shared" si="58"/>
        <v>0</v>
      </c>
      <c r="Q150" s="314">
        <f t="shared" si="58"/>
        <v>0</v>
      </c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D150" s="7"/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s="35" customFormat="1" ht="46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311"/>
      <c r="M151" s="6">
        <f t="shared" si="0"/>
        <v>0</v>
      </c>
      <c r="N151" s="81"/>
      <c r="O151" s="57"/>
      <c r="P151" s="312">
        <f t="shared" si="58"/>
        <v>0</v>
      </c>
      <c r="Q151" s="314">
        <f t="shared" si="58"/>
        <v>0</v>
      </c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D151" s="7"/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s="35" customFormat="1" ht="46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311"/>
      <c r="M152" s="6">
        <f t="shared" si="0"/>
        <v>0</v>
      </c>
      <c r="N152" s="81"/>
      <c r="O152" s="57"/>
      <c r="P152" s="312">
        <f t="shared" si="58"/>
        <v>0</v>
      </c>
      <c r="Q152" s="314">
        <f t="shared" si="58"/>
        <v>0</v>
      </c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D152" s="7"/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s="35" customFormat="1" ht="46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311"/>
      <c r="M153" s="6">
        <f t="shared" si="0"/>
        <v>0</v>
      </c>
      <c r="N153" s="81"/>
      <c r="O153" s="57"/>
      <c r="P153" s="312">
        <f t="shared" si="58"/>
        <v>0</v>
      </c>
      <c r="Q153" s="314">
        <f t="shared" si="58"/>
        <v>0</v>
      </c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D153" s="7"/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s="35" customFormat="1" ht="46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311"/>
      <c r="M154" s="6">
        <f t="shared" si="0"/>
        <v>0</v>
      </c>
      <c r="N154" s="81"/>
      <c r="O154" s="57"/>
      <c r="P154" s="312">
        <f t="shared" si="58"/>
        <v>0</v>
      </c>
      <c r="Q154" s="314">
        <f t="shared" si="58"/>
        <v>0</v>
      </c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D154" s="7"/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s="35" customFormat="1" ht="46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311"/>
      <c r="M155" s="6">
        <f t="shared" si="0"/>
        <v>0</v>
      </c>
      <c r="N155" s="81"/>
      <c r="O155" s="57"/>
      <c r="P155" s="312">
        <f t="shared" si="58"/>
        <v>0</v>
      </c>
      <c r="Q155" s="314">
        <f t="shared" si="58"/>
        <v>0</v>
      </c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D155" s="7"/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s="35" customFormat="1" ht="46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311"/>
      <c r="M156" s="6">
        <f t="shared" si="0"/>
        <v>0</v>
      </c>
      <c r="N156" s="81"/>
      <c r="O156" s="57"/>
      <c r="P156" s="312">
        <f t="shared" si="58"/>
        <v>0</v>
      </c>
      <c r="Q156" s="314">
        <f t="shared" si="58"/>
        <v>0</v>
      </c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D156" s="7"/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s="35" customFormat="1" ht="46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311"/>
      <c r="M157" s="6">
        <f t="shared" si="0"/>
        <v>0</v>
      </c>
      <c r="N157" s="81"/>
      <c r="O157" s="57"/>
      <c r="P157" s="312">
        <f t="shared" si="58"/>
        <v>0</v>
      </c>
      <c r="Q157" s="314">
        <f t="shared" si="58"/>
        <v>0</v>
      </c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D157" s="7"/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s="35" customFormat="1" ht="46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311"/>
      <c r="M158" s="6">
        <f t="shared" si="0"/>
        <v>0</v>
      </c>
      <c r="N158" s="81"/>
      <c r="O158" s="57"/>
      <c r="P158" s="312">
        <f t="shared" si="58"/>
        <v>0</v>
      </c>
      <c r="Q158" s="314">
        <f t="shared" si="58"/>
        <v>0</v>
      </c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D158" s="7"/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s="35" customFormat="1" ht="46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311"/>
      <c r="M159" s="6">
        <f t="shared" si="0"/>
        <v>0</v>
      </c>
      <c r="N159" s="81"/>
      <c r="O159" s="57"/>
      <c r="P159" s="312">
        <f t="shared" si="58"/>
        <v>0</v>
      </c>
      <c r="Q159" s="314">
        <f t="shared" si="58"/>
        <v>0</v>
      </c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D159" s="7"/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ht="46" customHeight="1" x14ac:dyDescent="0.2">
      <c r="C160" s="82" t="s">
        <v>183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2"/>
      <c r="M160" s="6">
        <f>SUM(M9:M159)</f>
        <v>0</v>
      </c>
      <c r="N160" s="33"/>
      <c r="O160" s="33"/>
      <c r="P160" s="270">
        <f>SUM(P10:P159)</f>
        <v>0</v>
      </c>
      <c r="Q160" s="83">
        <f>SUM(Q10:Q159)</f>
        <v>0</v>
      </c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X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ref="Y160:AT160" si="86">SUM(Y10:Y159)</f>
        <v>0</v>
      </c>
      <c r="Z160" s="317">
        <f t="shared" si="86"/>
        <v>0</v>
      </c>
      <c r="AA160" s="317">
        <f t="shared" si="86"/>
        <v>0</v>
      </c>
      <c r="AB160" s="317">
        <f t="shared" si="86"/>
        <v>0</v>
      </c>
      <c r="AC160" s="317">
        <f t="shared" si="86"/>
        <v>0</v>
      </c>
      <c r="AE160" s="316">
        <f t="shared" si="86"/>
        <v>0</v>
      </c>
      <c r="AF160" s="316">
        <f t="shared" si="86"/>
        <v>0</v>
      </c>
      <c r="AG160" s="316">
        <f t="shared" si="86"/>
        <v>0</v>
      </c>
      <c r="AH160" s="316">
        <f t="shared" si="86"/>
        <v>0</v>
      </c>
      <c r="AI160" s="316">
        <f t="shared" si="86"/>
        <v>0</v>
      </c>
      <c r="AJ160" s="316">
        <f t="shared" si="86"/>
        <v>0</v>
      </c>
      <c r="AK160" s="316">
        <f t="shared" si="86"/>
        <v>0</v>
      </c>
      <c r="AL160" s="316">
        <f>SUM(AL10:AL159)</f>
        <v>0</v>
      </c>
      <c r="AM160" s="316">
        <f t="shared" si="86"/>
        <v>0</v>
      </c>
      <c r="AN160" s="316">
        <f t="shared" si="86"/>
        <v>0</v>
      </c>
      <c r="AO160" s="316">
        <f t="shared" si="86"/>
        <v>0</v>
      </c>
      <c r="AP160" s="316">
        <f t="shared" si="86"/>
        <v>0</v>
      </c>
      <c r="AQ160" s="316">
        <f t="shared" si="86"/>
        <v>0</v>
      </c>
      <c r="AR160" s="316">
        <f t="shared" si="86"/>
        <v>0</v>
      </c>
      <c r="AS160" s="316">
        <f t="shared" si="86"/>
        <v>0</v>
      </c>
      <c r="AT160" s="316">
        <f t="shared" si="86"/>
        <v>0</v>
      </c>
    </row>
    <row r="161" spans="1:46" s="35" customFormat="1" ht="46" customHeight="1" x14ac:dyDescent="0.2">
      <c r="A161" s="54"/>
      <c r="B161" s="54"/>
      <c r="C161" s="54"/>
      <c r="D161" s="54"/>
      <c r="E161" s="54"/>
      <c r="F161" s="54"/>
      <c r="G161" s="54"/>
      <c r="H161" s="54"/>
      <c r="I161" s="23"/>
      <c r="J161" s="23"/>
      <c r="K161" s="54"/>
      <c r="L161" s="23"/>
      <c r="M161" s="54"/>
      <c r="N161" s="54"/>
      <c r="O161" s="54"/>
      <c r="P161" s="54"/>
      <c r="Q161" s="54"/>
      <c r="R161" s="54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1:46" ht="46" customHeight="1" thickBot="1" x14ac:dyDescent="0.25">
      <c r="A162" s="55"/>
      <c r="B162" s="55"/>
      <c r="C162" s="55"/>
      <c r="D162" s="55"/>
      <c r="E162" s="55"/>
      <c r="F162" s="55"/>
      <c r="G162" s="55"/>
      <c r="H162" s="55"/>
      <c r="I162" s="23"/>
      <c r="J162" s="23"/>
      <c r="K162" s="55"/>
      <c r="L162" s="23"/>
      <c r="M162" s="55"/>
      <c r="N162" s="2"/>
      <c r="O162" s="2" t="s">
        <v>127</v>
      </c>
      <c r="P162" s="2" t="s">
        <v>126</v>
      </c>
      <c r="Q162" s="2" t="s">
        <v>17</v>
      </c>
      <c r="R162" s="55"/>
      <c r="AD162" s="23"/>
    </row>
    <row r="163" spans="1:46" ht="46" customHeight="1" x14ac:dyDescent="0.2">
      <c r="F163" s="71"/>
      <c r="K163" s="251" t="s">
        <v>9</v>
      </c>
      <c r="L163" s="321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R163" s="55"/>
    </row>
    <row r="164" spans="1:46" ht="46" customHeight="1" x14ac:dyDescent="0.2">
      <c r="F164" s="71"/>
      <c r="K164" s="254" t="s">
        <v>10</v>
      </c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  <c r="R164" s="55"/>
    </row>
    <row r="165" spans="1:46" ht="46" customHeight="1" thickBot="1" x14ac:dyDescent="0.25">
      <c r="F165" s="71"/>
      <c r="K165" s="41" t="s">
        <v>8</v>
      </c>
      <c r="L165" s="322"/>
      <c r="M165" s="43">
        <f>M9+M163-M164</f>
        <v>0</v>
      </c>
      <c r="N165" s="27"/>
      <c r="O165" s="27"/>
      <c r="P165" s="6"/>
      <c r="Q165" s="6"/>
    </row>
    <row r="166" spans="1:46" ht="19" x14ac:dyDescent="0.2">
      <c r="M166" s="36"/>
      <c r="N166" s="39"/>
      <c r="O166" s="39"/>
      <c r="P166" s="44"/>
      <c r="Q166" s="37"/>
      <c r="R166" s="23"/>
    </row>
    <row r="167" spans="1:46" x14ac:dyDescent="0.2">
      <c r="M167" s="36"/>
      <c r="N167" s="36"/>
      <c r="O167" s="36"/>
      <c r="P167" s="44"/>
      <c r="Q167" s="37"/>
    </row>
    <row r="168" spans="1:46" x14ac:dyDescent="0.2">
      <c r="M168" s="36"/>
      <c r="N168" s="36"/>
      <c r="O168" s="36"/>
      <c r="P168" s="44"/>
      <c r="Q168" s="37"/>
    </row>
    <row r="169" spans="1:46" x14ac:dyDescent="0.2">
      <c r="F169" s="71"/>
      <c r="M169" s="36"/>
      <c r="N169" s="36"/>
      <c r="O169" s="36"/>
      <c r="P169" s="44"/>
      <c r="Q169" s="37"/>
    </row>
    <row r="170" spans="1:46" x14ac:dyDescent="0.2">
      <c r="F170" s="71"/>
      <c r="M170" s="36"/>
      <c r="N170" s="36"/>
      <c r="O170" s="36"/>
      <c r="P170" s="44"/>
      <c r="Q170" s="37"/>
    </row>
    <row r="171" spans="1:46" x14ac:dyDescent="0.2">
      <c r="N171" s="36"/>
      <c r="O171" s="36"/>
    </row>
    <row r="173" spans="1:46" x14ac:dyDescent="0.2">
      <c r="K173" s="7"/>
    </row>
    <row r="174" spans="1:46" x14ac:dyDescent="0.2">
      <c r="K174" s="7"/>
    </row>
    <row r="175" spans="1:46" x14ac:dyDescent="0.2">
      <c r="K175" s="7"/>
    </row>
    <row r="176" spans="1:46" x14ac:dyDescent="0.2">
      <c r="K176" s="7"/>
    </row>
    <row r="177" spans="11:11" x14ac:dyDescent="0.2">
      <c r="K177" s="7"/>
    </row>
    <row r="178" spans="11:11" x14ac:dyDescent="0.2">
      <c r="K178" s="7"/>
    </row>
    <row r="179" spans="11:11" x14ac:dyDescent="0.2">
      <c r="K179" s="7"/>
    </row>
    <row r="180" spans="11:11" x14ac:dyDescent="0.2">
      <c r="K180" s="7"/>
    </row>
    <row r="181" spans="11:11" x14ac:dyDescent="0.2">
      <c r="K181" s="7"/>
    </row>
    <row r="182" spans="11:11" x14ac:dyDescent="0.2">
      <c r="K182" s="7"/>
    </row>
    <row r="183" spans="11:11" x14ac:dyDescent="0.2">
      <c r="K183" s="7"/>
    </row>
  </sheetData>
  <sheetProtection algorithmName="SHA-512" hashValue="5rJtPMv0fsaJM/O/qKsu3SIEeCn5L95c7lGKk8WpnixLHJWDRadLNVkfjlYM1XVHQOi4Zp1+UFtxABwUDhCybQ==" saltValue="Fnu/OrUtODzc400znCEB/w==" spinCount="100000" sheet="1" objects="1" scenarios="1"/>
  <autoFilter ref="B8:AT161" xr:uid="{00000000-0009-0000-0000-000007000000}"/>
  <mergeCells count="32">
    <mergeCell ref="AS2:AS7"/>
    <mergeCell ref="AT2:AT7"/>
    <mergeCell ref="AO2:AO7"/>
    <mergeCell ref="AH2:AH7"/>
    <mergeCell ref="AK2:AK7"/>
    <mergeCell ref="AN2:AN7"/>
    <mergeCell ref="AP2:AP7"/>
    <mergeCell ref="AQ2:AQ7"/>
    <mergeCell ref="AR2:AR7"/>
    <mergeCell ref="V2:V7"/>
    <mergeCell ref="W2:W7"/>
    <mergeCell ref="X2:X7"/>
    <mergeCell ref="Y2:Y7"/>
    <mergeCell ref="AM2:AM7"/>
    <mergeCell ref="AF2:AF7"/>
    <mergeCell ref="AL2:AL7"/>
    <mergeCell ref="C3:D3"/>
    <mergeCell ref="C5:D5"/>
    <mergeCell ref="AI2:AI7"/>
    <mergeCell ref="AJ2:AJ7"/>
    <mergeCell ref="AC2:AC7"/>
    <mergeCell ref="AE2:AE7"/>
    <mergeCell ref="S2:S7"/>
    <mergeCell ref="I7:J7"/>
    <mergeCell ref="J3:K3"/>
    <mergeCell ref="P2:Q7"/>
    <mergeCell ref="U2:U7"/>
    <mergeCell ref="AG2:AG7"/>
    <mergeCell ref="Z2:Z7"/>
    <mergeCell ref="AA2:AA7"/>
    <mergeCell ref="AB2:AB7"/>
    <mergeCell ref="T2:T7"/>
  </mergeCells>
  <dataValidations count="2">
    <dataValidation type="list" allowBlank="1" showInputMessage="1" showErrorMessage="1" sqref="R160 R9" xr:uid="{00000000-0002-0000-0700-000000000000}">
      <formula1>#REF!</formula1>
    </dataValidation>
    <dataValidation type="list" allowBlank="1" showInputMessage="1" showErrorMessage="1" sqref="AR9 AD9:AF9 AD10:AD159 AP9 AM9:AN9" xr:uid="{00000000-0002-0000-0700-000001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700-000004000000}">
          <x14:formula1>
            <xm:f>'LISTES DEROULANTES'!$C$2:$C$18</xm:f>
          </x14:formula1>
          <xm:sqref>J10:J159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pageSetUpPr fitToPage="1"/>
  </sheetPr>
  <dimension ref="B1:AT172"/>
  <sheetViews>
    <sheetView workbookViewId="0"/>
  </sheetViews>
  <sheetFormatPr baseColWidth="10" defaultRowHeight="16" x14ac:dyDescent="0.2"/>
  <cols>
    <col min="1" max="1" width="3.1640625" style="7" customWidth="1"/>
    <col min="2" max="2" width="8.33203125" style="7" customWidth="1"/>
    <col min="3" max="4" width="14" style="7" customWidth="1"/>
    <col min="5" max="5" width="31" style="7" customWidth="1"/>
    <col min="6" max="6" width="41" style="72" customWidth="1"/>
    <col min="7" max="8" width="14" style="7" customWidth="1"/>
    <col min="9" max="10" width="13.83203125" style="7" customWidth="1"/>
    <col min="11" max="11" width="31" style="24" customWidth="1"/>
    <col min="12" max="12" width="31" style="7" customWidth="1"/>
    <col min="13" max="15" width="14" style="7" customWidth="1"/>
    <col min="16" max="16" width="14" style="45" hidden="1" customWidth="1"/>
    <col min="17" max="17" width="14" style="46" hidden="1" customWidth="1"/>
    <col min="18" max="18" width="3" style="7" hidden="1" customWidth="1"/>
    <col min="19" max="19" width="14" style="273" hidden="1" customWidth="1"/>
    <col min="20" max="21" width="13.83203125" style="273" hidden="1" customWidth="1"/>
    <col min="22" max="29" width="14" style="273" hidden="1" customWidth="1"/>
    <col min="30" max="30" width="2.83203125" style="7" hidden="1" customWidth="1"/>
    <col min="31" max="32" width="14" style="55" hidden="1" customWidth="1"/>
    <col min="33" max="38" width="13.83203125" style="55" hidden="1" customWidth="1"/>
    <col min="39" max="46" width="14" style="55" hidden="1" customWidth="1"/>
    <col min="47" max="16384" width="10.83203125" style="7"/>
  </cols>
  <sheetData>
    <row r="1" spans="2:46" x14ac:dyDescent="0.2">
      <c r="F1" s="17"/>
      <c r="S1" s="262" t="s">
        <v>97</v>
      </c>
      <c r="T1" s="307" t="s">
        <v>160</v>
      </c>
      <c r="U1" s="262" t="s">
        <v>161</v>
      </c>
      <c r="V1" s="262" t="s">
        <v>162</v>
      </c>
      <c r="W1" s="262" t="s">
        <v>163</v>
      </c>
      <c r="X1" s="262" t="s">
        <v>177</v>
      </c>
      <c r="Y1" s="262" t="s">
        <v>99</v>
      </c>
      <c r="Z1" s="262" t="s">
        <v>103</v>
      </c>
      <c r="AA1" s="262" t="s">
        <v>100</v>
      </c>
      <c r="AB1" s="262" t="s">
        <v>101</v>
      </c>
      <c r="AC1" s="262" t="s">
        <v>102</v>
      </c>
      <c r="AE1" s="272" t="s">
        <v>109</v>
      </c>
      <c r="AF1" s="272" t="s">
        <v>110</v>
      </c>
      <c r="AG1" s="79" t="s">
        <v>167</v>
      </c>
      <c r="AH1" s="79" t="s">
        <v>168</v>
      </c>
      <c r="AI1" s="79" t="s">
        <v>169</v>
      </c>
      <c r="AJ1" s="79" t="s">
        <v>170</v>
      </c>
      <c r="AK1" s="79" t="s">
        <v>179</v>
      </c>
      <c r="AL1" s="272" t="s">
        <v>198</v>
      </c>
      <c r="AM1" s="272" t="s">
        <v>112</v>
      </c>
      <c r="AN1" s="272" t="s">
        <v>150</v>
      </c>
      <c r="AO1" s="272" t="s">
        <v>113</v>
      </c>
      <c r="AP1" s="272" t="s">
        <v>114</v>
      </c>
      <c r="AQ1" s="272" t="s">
        <v>115</v>
      </c>
      <c r="AR1" s="272" t="s">
        <v>116</v>
      </c>
      <c r="AS1" s="272" t="s">
        <v>117</v>
      </c>
      <c r="AT1" s="272" t="s">
        <v>118</v>
      </c>
    </row>
    <row r="2" spans="2:46" ht="25" customHeight="1" x14ac:dyDescent="0.2">
      <c r="C2" s="16"/>
      <c r="F2" s="17"/>
      <c r="K2" s="18"/>
      <c r="L2" s="19"/>
      <c r="M2" s="19"/>
      <c r="N2" s="19"/>
      <c r="O2" s="19"/>
      <c r="P2" s="372" t="s">
        <v>21</v>
      </c>
      <c r="Q2" s="373"/>
      <c r="S2" s="364" t="s">
        <v>15</v>
      </c>
      <c r="T2" s="364" t="s">
        <v>154</v>
      </c>
      <c r="U2" s="364" t="s">
        <v>94</v>
      </c>
      <c r="V2" s="364" t="s">
        <v>94</v>
      </c>
      <c r="W2" s="364" t="s">
        <v>95</v>
      </c>
      <c r="X2" s="364" t="s">
        <v>19</v>
      </c>
      <c r="Y2" s="364" t="s">
        <v>104</v>
      </c>
      <c r="Z2" s="364" t="s">
        <v>105</v>
      </c>
      <c r="AA2" s="364" t="s">
        <v>106</v>
      </c>
      <c r="AB2" s="364" t="s">
        <v>107</v>
      </c>
      <c r="AC2" s="364" t="s">
        <v>108</v>
      </c>
      <c r="AE2" s="365" t="s">
        <v>119</v>
      </c>
      <c r="AF2" s="365" t="s">
        <v>14</v>
      </c>
      <c r="AG2" s="365" t="s">
        <v>93</v>
      </c>
      <c r="AH2" s="365" t="s">
        <v>93</v>
      </c>
      <c r="AI2" s="365" t="s">
        <v>92</v>
      </c>
      <c r="AJ2" s="365" t="s">
        <v>20</v>
      </c>
      <c r="AK2" s="365" t="s">
        <v>120</v>
      </c>
      <c r="AL2" s="365" t="s">
        <v>195</v>
      </c>
      <c r="AM2" s="365" t="s">
        <v>121</v>
      </c>
      <c r="AN2" s="365" t="s">
        <v>151</v>
      </c>
      <c r="AO2" s="365" t="s">
        <v>106</v>
      </c>
      <c r="AP2" s="365" t="s">
        <v>122</v>
      </c>
      <c r="AQ2" s="365" t="s">
        <v>123</v>
      </c>
      <c r="AR2" s="365" t="s">
        <v>124</v>
      </c>
      <c r="AS2" s="365" t="s">
        <v>125</v>
      </c>
      <c r="AT2" s="365" t="s">
        <v>13</v>
      </c>
    </row>
    <row r="3" spans="2:46" ht="19" x14ac:dyDescent="0.2">
      <c r="C3" s="363" t="s">
        <v>135</v>
      </c>
      <c r="D3" s="363"/>
      <c r="E3" s="21"/>
      <c r="F3" s="20"/>
      <c r="J3" s="361" t="s">
        <v>133</v>
      </c>
      <c r="K3" s="361"/>
      <c r="L3" s="234">
        <f>'RELEVE COMPTABLE ANNEE'!O2</f>
        <v>0</v>
      </c>
      <c r="P3" s="374"/>
      <c r="Q3" s="375"/>
      <c r="S3" s="364"/>
      <c r="T3" s="364"/>
      <c r="U3" s="364"/>
      <c r="V3" s="364"/>
      <c r="W3" s="364"/>
      <c r="X3" s="364"/>
      <c r="Y3" s="364"/>
      <c r="Z3" s="364"/>
      <c r="AA3" s="364"/>
      <c r="AB3" s="364"/>
      <c r="AC3" s="364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</row>
    <row r="4" spans="2:46" ht="19" x14ac:dyDescent="0.2">
      <c r="C4" s="21"/>
      <c r="D4" s="21"/>
      <c r="E4" s="21"/>
      <c r="F4" s="20"/>
      <c r="G4" s="21"/>
      <c r="H4" s="21"/>
      <c r="J4" s="21"/>
      <c r="K4" s="22"/>
      <c r="L4" s="21"/>
      <c r="P4" s="374"/>
      <c r="Q4" s="375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E4" s="365"/>
      <c r="AF4" s="365"/>
      <c r="AG4" s="365"/>
      <c r="AH4" s="365"/>
      <c r="AI4" s="365"/>
      <c r="AJ4" s="365"/>
      <c r="AK4" s="365"/>
      <c r="AL4" s="365"/>
      <c r="AM4" s="365"/>
      <c r="AN4" s="365"/>
      <c r="AO4" s="365"/>
      <c r="AP4" s="365"/>
      <c r="AQ4" s="365"/>
      <c r="AR4" s="365"/>
      <c r="AS4" s="365"/>
      <c r="AT4" s="365"/>
    </row>
    <row r="5" spans="2:46" ht="19" x14ac:dyDescent="0.2">
      <c r="C5" s="363" t="s">
        <v>1</v>
      </c>
      <c r="D5" s="363"/>
      <c r="E5" s="21"/>
      <c r="F5" s="20"/>
      <c r="I5" s="235">
        <v>43831</v>
      </c>
      <c r="J5" s="58" t="s">
        <v>148</v>
      </c>
      <c r="K5" s="235">
        <v>44196</v>
      </c>
      <c r="L5" s="232">
        <f>'RELEVE COMPTABLE ANNEE'!I1</f>
        <v>2024</v>
      </c>
      <c r="P5" s="374"/>
      <c r="Q5" s="375"/>
      <c r="S5" s="364"/>
      <c r="T5" s="364"/>
      <c r="U5" s="364"/>
      <c r="V5" s="364"/>
      <c r="W5" s="364"/>
      <c r="X5" s="364"/>
      <c r="Y5" s="364"/>
      <c r="Z5" s="364"/>
      <c r="AA5" s="364"/>
      <c r="AB5" s="364"/>
      <c r="AC5" s="364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</row>
    <row r="6" spans="2:46" ht="19" x14ac:dyDescent="0.2">
      <c r="C6" s="21"/>
      <c r="D6" s="21"/>
      <c r="E6" s="21"/>
      <c r="F6" s="20"/>
      <c r="G6" s="21"/>
      <c r="H6" s="21"/>
      <c r="I6" s="21"/>
      <c r="J6" s="21"/>
      <c r="K6" s="22"/>
      <c r="L6" s="21"/>
      <c r="P6" s="374"/>
      <c r="Q6" s="375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E6" s="365"/>
      <c r="AF6" s="365"/>
      <c r="AG6" s="365"/>
      <c r="AH6" s="365"/>
      <c r="AI6" s="365"/>
      <c r="AJ6" s="365"/>
      <c r="AK6" s="365"/>
      <c r="AL6" s="365"/>
      <c r="AM6" s="365"/>
      <c r="AN6" s="365"/>
      <c r="AO6" s="365"/>
      <c r="AP6" s="365"/>
      <c r="AQ6" s="365"/>
      <c r="AR6" s="365"/>
      <c r="AS6" s="365"/>
      <c r="AT6" s="365"/>
    </row>
    <row r="7" spans="2:46" ht="19" customHeight="1" x14ac:dyDescent="0.2">
      <c r="C7" s="23"/>
      <c r="F7" s="17"/>
      <c r="I7" s="378" t="s">
        <v>157</v>
      </c>
      <c r="J7" s="379"/>
      <c r="P7" s="376"/>
      <c r="Q7" s="377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E7" s="365"/>
      <c r="AF7" s="365"/>
      <c r="AG7" s="365"/>
      <c r="AH7" s="365"/>
      <c r="AI7" s="365"/>
      <c r="AJ7" s="365"/>
      <c r="AK7" s="365"/>
      <c r="AL7" s="365"/>
      <c r="AM7" s="365"/>
      <c r="AN7" s="365"/>
      <c r="AO7" s="365"/>
      <c r="AP7" s="365"/>
      <c r="AQ7" s="365"/>
      <c r="AR7" s="365"/>
      <c r="AS7" s="365"/>
      <c r="AT7" s="365"/>
    </row>
    <row r="8" spans="2:46" ht="42" customHeight="1" x14ac:dyDescent="0.2">
      <c r="C8" s="58" t="s">
        <v>11</v>
      </c>
      <c r="D8" s="58" t="s">
        <v>2</v>
      </c>
      <c r="E8" s="58" t="s">
        <v>12</v>
      </c>
      <c r="F8" s="59" t="s">
        <v>155</v>
      </c>
      <c r="G8" s="244" t="s">
        <v>6</v>
      </c>
      <c r="H8" s="30" t="s">
        <v>7</v>
      </c>
      <c r="I8" s="26" t="s">
        <v>158</v>
      </c>
      <c r="J8" s="26" t="s">
        <v>159</v>
      </c>
      <c r="K8" s="26" t="s">
        <v>5</v>
      </c>
      <c r="L8" s="58" t="s">
        <v>16</v>
      </c>
      <c r="M8" s="27" t="s">
        <v>3</v>
      </c>
      <c r="N8" s="60" t="s">
        <v>87</v>
      </c>
      <c r="O8" s="80" t="s">
        <v>2</v>
      </c>
      <c r="P8" s="244" t="s">
        <v>6</v>
      </c>
      <c r="Q8" s="30" t="s">
        <v>7</v>
      </c>
      <c r="S8" s="263"/>
      <c r="T8" s="263">
        <v>6</v>
      </c>
      <c r="U8" s="263">
        <v>25</v>
      </c>
      <c r="V8" s="245">
        <v>33</v>
      </c>
      <c r="W8" s="263">
        <v>33</v>
      </c>
      <c r="X8" s="263">
        <v>16.5</v>
      </c>
      <c r="Y8" s="263"/>
      <c r="Z8" s="263"/>
      <c r="AA8" s="263"/>
      <c r="AB8" s="263"/>
      <c r="AC8" s="263"/>
      <c r="AE8" s="272"/>
      <c r="AF8" s="272"/>
      <c r="AG8" s="15">
        <v>19</v>
      </c>
      <c r="AH8" s="34">
        <v>23.5</v>
      </c>
      <c r="AI8" s="34">
        <v>23.5</v>
      </c>
      <c r="AJ8" s="34">
        <v>11.5</v>
      </c>
      <c r="AK8" s="34">
        <v>23.5</v>
      </c>
      <c r="AL8" s="34">
        <v>11.5</v>
      </c>
      <c r="AM8" s="34"/>
      <c r="AN8" s="34"/>
      <c r="AO8" s="272"/>
      <c r="AP8" s="272"/>
      <c r="AQ8" s="272"/>
      <c r="AR8" s="272"/>
      <c r="AS8" s="272"/>
      <c r="AT8" s="272"/>
    </row>
    <row r="9" spans="2:46" ht="40" customHeight="1" x14ac:dyDescent="0.2">
      <c r="C9" s="31"/>
      <c r="D9" s="2"/>
      <c r="E9" s="2"/>
      <c r="F9" s="32"/>
      <c r="G9" s="261" t="s">
        <v>63</v>
      </c>
      <c r="H9" s="79" t="s">
        <v>64</v>
      </c>
      <c r="I9" s="261" t="s">
        <v>63</v>
      </c>
      <c r="J9" s="79" t="s">
        <v>64</v>
      </c>
      <c r="K9" s="31"/>
      <c r="L9" s="31" t="s">
        <v>4</v>
      </c>
      <c r="M9" s="6">
        <f>'Livre de banque avril'!M160</f>
        <v>0</v>
      </c>
      <c r="N9" s="1"/>
      <c r="O9" s="33"/>
      <c r="P9" s="245"/>
      <c r="Q9" s="15"/>
      <c r="S9" s="263"/>
      <c r="T9" s="263"/>
      <c r="U9" s="263"/>
      <c r="V9" s="263"/>
      <c r="W9" s="263"/>
      <c r="X9" s="263"/>
      <c r="Y9" s="263"/>
      <c r="Z9" s="263"/>
      <c r="AA9" s="263"/>
      <c r="AB9" s="263"/>
      <c r="AC9" s="263"/>
      <c r="AE9" s="272"/>
      <c r="AF9" s="272"/>
      <c r="AG9" s="34"/>
      <c r="AH9" s="34"/>
      <c r="AI9" s="34"/>
      <c r="AJ9" s="34"/>
      <c r="AK9" s="34"/>
      <c r="AL9" s="34"/>
      <c r="AM9" s="272"/>
      <c r="AN9" s="272"/>
      <c r="AO9" s="34"/>
      <c r="AP9" s="272"/>
      <c r="AQ9" s="34"/>
      <c r="AR9" s="272"/>
      <c r="AS9" s="272"/>
      <c r="AT9" s="34"/>
    </row>
    <row r="10" spans="2:46" s="35" customFormat="1" ht="40" customHeight="1" x14ac:dyDescent="0.2">
      <c r="B10" s="7">
        <v>1</v>
      </c>
      <c r="C10" s="5"/>
      <c r="D10" s="274"/>
      <c r="E10" s="5"/>
      <c r="F10" s="53"/>
      <c r="G10" s="250"/>
      <c r="H10" s="248"/>
      <c r="I10" s="310"/>
      <c r="J10" s="311"/>
      <c r="K10" s="4"/>
      <c r="L10" s="5"/>
      <c r="M10" s="6">
        <f t="shared" ref="M10:M159" si="0">G10-H10</f>
        <v>0</v>
      </c>
      <c r="N10" s="56"/>
      <c r="O10" s="57"/>
      <c r="P10" s="312">
        <f>IF(I10=70,G10*1,0)</f>
        <v>0</v>
      </c>
      <c r="Q10" s="314">
        <f>IF(J10=70,H10*1,0)</f>
        <v>0</v>
      </c>
      <c r="S10" s="312">
        <f>IF(I10=10,G10*1,0)</f>
        <v>0</v>
      </c>
      <c r="T10" s="313">
        <f>IF(I10=21,G10*1,0)</f>
        <v>0</v>
      </c>
      <c r="U10" s="313">
        <f>IF(I10=22,G10*1,0)</f>
        <v>0</v>
      </c>
      <c r="V10" s="313">
        <f>IF(I10=23,G10*1,0)</f>
        <v>0</v>
      </c>
      <c r="W10" s="313">
        <f>IF(I10=24,G10*1,0)</f>
        <v>0</v>
      </c>
      <c r="X10" s="313">
        <f>IF(I10=25,G10*1,0)</f>
        <v>0</v>
      </c>
      <c r="Y10" s="313">
        <f>IF(I10=30,G10*1,0)</f>
        <v>0</v>
      </c>
      <c r="Z10" s="313">
        <f>IF(I10=31,G10*1,0)</f>
        <v>0</v>
      </c>
      <c r="AA10" s="313">
        <f>IF(I10=40,G10*1,0)</f>
        <v>0</v>
      </c>
      <c r="AB10" s="313">
        <f>IF(I10=50,G10*1,0)</f>
        <v>0</v>
      </c>
      <c r="AC10" s="313">
        <f>IF(I10=60,G10*1,0)</f>
        <v>0</v>
      </c>
      <c r="AD10" s="7"/>
      <c r="AE10" s="314">
        <f t="shared" ref="AE10:AE73" si="1">IF(J10=10,H10*1,0)</f>
        <v>0</v>
      </c>
      <c r="AF10" s="314">
        <f>IF(J10=11,H10*1,0)</f>
        <v>0</v>
      </c>
      <c r="AG10" s="314">
        <f>IF(J10=21,H10*1,0)</f>
        <v>0</v>
      </c>
      <c r="AH10" s="314">
        <f>IF(J10=22,H10*1,0)</f>
        <v>0</v>
      </c>
      <c r="AI10" s="314">
        <f>IF(J10=23,H10*1,0)</f>
        <v>0</v>
      </c>
      <c r="AJ10" s="314">
        <f>IF(J10=24,H10*1,0)</f>
        <v>0</v>
      </c>
      <c r="AK10" s="314">
        <f>IF(J10=25,H10*1,0)</f>
        <v>0</v>
      </c>
      <c r="AL10" s="314">
        <f>IF(J10=26,H10*1,0)</f>
        <v>0</v>
      </c>
      <c r="AM10" s="314">
        <f>IF(J10=30,H10*1,0)</f>
        <v>0</v>
      </c>
      <c r="AN10" s="314">
        <f>IF(J10=31,H10*1,0)</f>
        <v>0</v>
      </c>
      <c r="AO10" s="314">
        <f>IF(J10=40,H10*1,0)</f>
        <v>0</v>
      </c>
      <c r="AP10" s="314">
        <f>IF(J10=41,H10*1,0)</f>
        <v>0</v>
      </c>
      <c r="AQ10" s="314">
        <f>IF(J10=42,H10*1,0)</f>
        <v>0</v>
      </c>
      <c r="AR10" s="314">
        <f>IF(J10=43,H10*1,0)</f>
        <v>0</v>
      </c>
      <c r="AS10" s="314">
        <f>IF(J10=50,H10*1,0)</f>
        <v>0</v>
      </c>
      <c r="AT10" s="314">
        <f>IF(J10=60,H10*1,0)</f>
        <v>0</v>
      </c>
    </row>
    <row r="11" spans="2:46" s="35" customFormat="1" ht="40" customHeight="1" x14ac:dyDescent="0.2">
      <c r="B11" s="7">
        <v>2</v>
      </c>
      <c r="C11" s="5"/>
      <c r="D11" s="5"/>
      <c r="E11" s="5"/>
      <c r="F11" s="53"/>
      <c r="G11" s="250"/>
      <c r="H11" s="248"/>
      <c r="I11" s="310"/>
      <c r="J11" s="311"/>
      <c r="K11" s="4"/>
      <c r="L11" s="5"/>
      <c r="M11" s="6">
        <f t="shared" si="0"/>
        <v>0</v>
      </c>
      <c r="N11" s="56"/>
      <c r="O11" s="57"/>
      <c r="P11" s="312">
        <f t="shared" ref="P11:Q74" si="2">IF(I11=70,G11*1,0)</f>
        <v>0</v>
      </c>
      <c r="Q11" s="314">
        <f t="shared" si="2"/>
        <v>0</v>
      </c>
      <c r="S11" s="312">
        <f>IF(I11=10,G11*1,0)</f>
        <v>0</v>
      </c>
      <c r="T11" s="313">
        <f>IF(I11=21,G11*1,0)</f>
        <v>0</v>
      </c>
      <c r="U11" s="313">
        <f t="shared" ref="U11:U74" si="3">IF(I11=22,G11*1,0)</f>
        <v>0</v>
      </c>
      <c r="V11" s="313">
        <f t="shared" ref="V11:V74" si="4">IF(I11=23,G11*1,0)</f>
        <v>0</v>
      </c>
      <c r="W11" s="313">
        <f t="shared" ref="W11:W74" si="5">IF(I11=24,G11*1,0)</f>
        <v>0</v>
      </c>
      <c r="X11" s="313">
        <f t="shared" ref="X11:X74" si="6">IF(I11=25,G11*1,0)</f>
        <v>0</v>
      </c>
      <c r="Y11" s="313">
        <f t="shared" ref="Y11:Y74" si="7">IF(I11=30,G11*1,0)</f>
        <v>0</v>
      </c>
      <c r="Z11" s="313">
        <f t="shared" ref="Z11:Z74" si="8">IF(I11=31,G11*1,0)</f>
        <v>0</v>
      </c>
      <c r="AA11" s="313">
        <f t="shared" ref="AA11:AA74" si="9">IF(I11=40,G11*1,0)</f>
        <v>0</v>
      </c>
      <c r="AB11" s="313">
        <f t="shared" ref="AB11:AB74" si="10">IF(I11=50,G11*1,0)</f>
        <v>0</v>
      </c>
      <c r="AC11" s="313">
        <f t="shared" ref="AC11:AC74" si="11">IF(I11=60,G11*1,0)</f>
        <v>0</v>
      </c>
      <c r="AD11" s="7"/>
      <c r="AE11" s="314">
        <f t="shared" si="1"/>
        <v>0</v>
      </c>
      <c r="AF11" s="314">
        <f t="shared" ref="AF11:AF74" si="12">IF(J11=11,H11*1,0)</f>
        <v>0</v>
      </c>
      <c r="AG11" s="314">
        <f t="shared" ref="AG11:AG74" si="13">IF(J11=21,H11*1,0)</f>
        <v>0</v>
      </c>
      <c r="AH11" s="314">
        <f t="shared" ref="AH11:AH74" si="14">IF(J11=22,H11*1,0)</f>
        <v>0</v>
      </c>
      <c r="AI11" s="314">
        <f t="shared" ref="AI11:AI74" si="15">IF(J11=23,H11*1,0)</f>
        <v>0</v>
      </c>
      <c r="AJ11" s="314">
        <f t="shared" ref="AJ11:AJ74" si="16">IF(J11=24,H11*1,0)</f>
        <v>0</v>
      </c>
      <c r="AK11" s="314">
        <f t="shared" ref="AK11:AK74" si="17">IF(J11=25,H11*1,0)</f>
        <v>0</v>
      </c>
      <c r="AL11" s="314">
        <f t="shared" ref="AL11:AL74" si="18">IF(J11=26,H11*1,0)</f>
        <v>0</v>
      </c>
      <c r="AM11" s="314">
        <f t="shared" ref="AM11:AM74" si="19">IF(J11=30,H11*1,0)</f>
        <v>0</v>
      </c>
      <c r="AN11" s="314">
        <f t="shared" ref="AN11:AN74" si="20">IF(J11=31,H11*1,0)</f>
        <v>0</v>
      </c>
      <c r="AO11" s="314">
        <f t="shared" ref="AO11:AO74" si="21">IF(J11=40,H11*1,0)</f>
        <v>0</v>
      </c>
      <c r="AP11" s="314">
        <f t="shared" ref="AP11:AP74" si="22">IF(J11=41,H11*1,0)</f>
        <v>0</v>
      </c>
      <c r="AQ11" s="314">
        <f t="shared" ref="AQ11:AQ74" si="23">IF(J11=42,H11*1,0)</f>
        <v>0</v>
      </c>
      <c r="AR11" s="314">
        <f t="shared" ref="AR11:AR74" si="24">IF(J11=43,H11*1,0)</f>
        <v>0</v>
      </c>
      <c r="AS11" s="314">
        <f t="shared" ref="AS11:AS74" si="25">IF(J11=50,H11*1,0)</f>
        <v>0</v>
      </c>
      <c r="AT11" s="314">
        <f t="shared" ref="AT11:AT74" si="26">IF(J11=60,H11*1,0)</f>
        <v>0</v>
      </c>
    </row>
    <row r="12" spans="2:46" s="35" customFormat="1" ht="40" customHeight="1" x14ac:dyDescent="0.2">
      <c r="B12" s="7">
        <v>3</v>
      </c>
      <c r="C12" s="5"/>
      <c r="D12" s="5"/>
      <c r="E12" s="5"/>
      <c r="F12" s="53"/>
      <c r="G12" s="250"/>
      <c r="H12" s="248"/>
      <c r="I12" s="310"/>
      <c r="J12" s="311"/>
      <c r="K12" s="4"/>
      <c r="L12" s="5"/>
      <c r="M12" s="6">
        <f t="shared" si="0"/>
        <v>0</v>
      </c>
      <c r="N12" s="56"/>
      <c r="O12" s="57"/>
      <c r="P12" s="312">
        <f t="shared" si="2"/>
        <v>0</v>
      </c>
      <c r="Q12" s="314">
        <f t="shared" si="2"/>
        <v>0</v>
      </c>
      <c r="S12" s="312">
        <f t="shared" ref="S12:S75" si="27">IF(I12=10,G12*1,0)</f>
        <v>0</v>
      </c>
      <c r="T12" s="313">
        <f t="shared" ref="T12:T75" si="28">IF(I12=21,G12*1,0)</f>
        <v>0</v>
      </c>
      <c r="U12" s="313">
        <f t="shared" si="3"/>
        <v>0</v>
      </c>
      <c r="V12" s="313">
        <f t="shared" si="4"/>
        <v>0</v>
      </c>
      <c r="W12" s="313">
        <f t="shared" si="5"/>
        <v>0</v>
      </c>
      <c r="X12" s="313">
        <f t="shared" si="6"/>
        <v>0</v>
      </c>
      <c r="Y12" s="313">
        <f t="shared" si="7"/>
        <v>0</v>
      </c>
      <c r="Z12" s="313">
        <f t="shared" si="8"/>
        <v>0</v>
      </c>
      <c r="AA12" s="313">
        <f t="shared" si="9"/>
        <v>0</v>
      </c>
      <c r="AB12" s="313">
        <f t="shared" si="10"/>
        <v>0</v>
      </c>
      <c r="AC12" s="313">
        <f t="shared" si="11"/>
        <v>0</v>
      </c>
      <c r="AD12" s="7"/>
      <c r="AE12" s="314">
        <f t="shared" si="1"/>
        <v>0</v>
      </c>
      <c r="AF12" s="314">
        <f t="shared" si="12"/>
        <v>0</v>
      </c>
      <c r="AG12" s="314">
        <f t="shared" si="13"/>
        <v>0</v>
      </c>
      <c r="AH12" s="314">
        <f t="shared" si="14"/>
        <v>0</v>
      </c>
      <c r="AI12" s="314">
        <f t="shared" si="15"/>
        <v>0</v>
      </c>
      <c r="AJ12" s="314">
        <f t="shared" si="16"/>
        <v>0</v>
      </c>
      <c r="AK12" s="314">
        <f t="shared" si="17"/>
        <v>0</v>
      </c>
      <c r="AL12" s="314">
        <f t="shared" si="18"/>
        <v>0</v>
      </c>
      <c r="AM12" s="314">
        <f t="shared" si="19"/>
        <v>0</v>
      </c>
      <c r="AN12" s="314">
        <f t="shared" si="20"/>
        <v>0</v>
      </c>
      <c r="AO12" s="314">
        <f t="shared" si="21"/>
        <v>0</v>
      </c>
      <c r="AP12" s="314">
        <f t="shared" si="22"/>
        <v>0</v>
      </c>
      <c r="AQ12" s="314">
        <f t="shared" si="23"/>
        <v>0</v>
      </c>
      <c r="AR12" s="314">
        <f t="shared" si="24"/>
        <v>0</v>
      </c>
      <c r="AS12" s="314">
        <f t="shared" si="25"/>
        <v>0</v>
      </c>
      <c r="AT12" s="314">
        <f t="shared" si="26"/>
        <v>0</v>
      </c>
    </row>
    <row r="13" spans="2:46" s="35" customFormat="1" ht="40" customHeight="1" x14ac:dyDescent="0.2">
      <c r="B13" s="7">
        <v>4</v>
      </c>
      <c r="C13" s="5"/>
      <c r="D13" s="5"/>
      <c r="E13" s="5"/>
      <c r="F13" s="53"/>
      <c r="G13" s="250"/>
      <c r="H13" s="248"/>
      <c r="I13" s="310"/>
      <c r="J13" s="311"/>
      <c r="K13" s="4"/>
      <c r="L13" s="5"/>
      <c r="M13" s="6">
        <f t="shared" si="0"/>
        <v>0</v>
      </c>
      <c r="N13" s="56"/>
      <c r="O13" s="57"/>
      <c r="P13" s="312">
        <f t="shared" si="2"/>
        <v>0</v>
      </c>
      <c r="Q13" s="314">
        <f t="shared" si="2"/>
        <v>0</v>
      </c>
      <c r="S13" s="312">
        <f t="shared" si="27"/>
        <v>0</v>
      </c>
      <c r="T13" s="313">
        <f t="shared" si="28"/>
        <v>0</v>
      </c>
      <c r="U13" s="313">
        <f t="shared" si="3"/>
        <v>0</v>
      </c>
      <c r="V13" s="313">
        <f t="shared" si="4"/>
        <v>0</v>
      </c>
      <c r="W13" s="313">
        <f t="shared" si="5"/>
        <v>0</v>
      </c>
      <c r="X13" s="313">
        <f t="shared" si="6"/>
        <v>0</v>
      </c>
      <c r="Y13" s="313">
        <f t="shared" si="7"/>
        <v>0</v>
      </c>
      <c r="Z13" s="313">
        <f t="shared" si="8"/>
        <v>0</v>
      </c>
      <c r="AA13" s="313">
        <f t="shared" si="9"/>
        <v>0</v>
      </c>
      <c r="AB13" s="313">
        <f t="shared" si="10"/>
        <v>0</v>
      </c>
      <c r="AC13" s="313">
        <f t="shared" si="11"/>
        <v>0</v>
      </c>
      <c r="AD13" s="7"/>
      <c r="AE13" s="314">
        <f t="shared" si="1"/>
        <v>0</v>
      </c>
      <c r="AF13" s="314">
        <f t="shared" si="12"/>
        <v>0</v>
      </c>
      <c r="AG13" s="314">
        <f t="shared" si="13"/>
        <v>0</v>
      </c>
      <c r="AH13" s="314">
        <f t="shared" si="14"/>
        <v>0</v>
      </c>
      <c r="AI13" s="314">
        <f t="shared" si="15"/>
        <v>0</v>
      </c>
      <c r="AJ13" s="314">
        <f t="shared" si="16"/>
        <v>0</v>
      </c>
      <c r="AK13" s="314">
        <f t="shared" si="17"/>
        <v>0</v>
      </c>
      <c r="AL13" s="314">
        <f t="shared" si="18"/>
        <v>0</v>
      </c>
      <c r="AM13" s="314">
        <f t="shared" si="19"/>
        <v>0</v>
      </c>
      <c r="AN13" s="314">
        <f t="shared" si="20"/>
        <v>0</v>
      </c>
      <c r="AO13" s="314">
        <f t="shared" si="21"/>
        <v>0</v>
      </c>
      <c r="AP13" s="314">
        <f t="shared" si="22"/>
        <v>0</v>
      </c>
      <c r="AQ13" s="314">
        <f t="shared" si="23"/>
        <v>0</v>
      </c>
      <c r="AR13" s="314">
        <f t="shared" si="24"/>
        <v>0</v>
      </c>
      <c r="AS13" s="314">
        <f t="shared" si="25"/>
        <v>0</v>
      </c>
      <c r="AT13" s="314">
        <f t="shared" si="26"/>
        <v>0</v>
      </c>
    </row>
    <row r="14" spans="2:46" s="35" customFormat="1" ht="40" customHeight="1" x14ac:dyDescent="0.2">
      <c r="B14" s="7">
        <v>5</v>
      </c>
      <c r="C14" s="5"/>
      <c r="D14" s="5"/>
      <c r="E14" s="5"/>
      <c r="F14" s="53"/>
      <c r="G14" s="250"/>
      <c r="H14" s="248"/>
      <c r="I14" s="310"/>
      <c r="J14" s="311"/>
      <c r="K14" s="4"/>
      <c r="L14" s="5"/>
      <c r="M14" s="6">
        <f t="shared" si="0"/>
        <v>0</v>
      </c>
      <c r="N14" s="56"/>
      <c r="O14" s="57"/>
      <c r="P14" s="312">
        <f t="shared" si="2"/>
        <v>0</v>
      </c>
      <c r="Q14" s="314">
        <f t="shared" si="2"/>
        <v>0</v>
      </c>
      <c r="S14" s="312">
        <f t="shared" si="27"/>
        <v>0</v>
      </c>
      <c r="T14" s="313">
        <f t="shared" si="28"/>
        <v>0</v>
      </c>
      <c r="U14" s="313">
        <f t="shared" si="3"/>
        <v>0</v>
      </c>
      <c r="V14" s="313">
        <f t="shared" si="4"/>
        <v>0</v>
      </c>
      <c r="W14" s="313">
        <f t="shared" si="5"/>
        <v>0</v>
      </c>
      <c r="X14" s="313">
        <f t="shared" si="6"/>
        <v>0</v>
      </c>
      <c r="Y14" s="313">
        <f t="shared" si="7"/>
        <v>0</v>
      </c>
      <c r="Z14" s="313">
        <f t="shared" si="8"/>
        <v>0</v>
      </c>
      <c r="AA14" s="313">
        <f t="shared" si="9"/>
        <v>0</v>
      </c>
      <c r="AB14" s="313">
        <f t="shared" si="10"/>
        <v>0</v>
      </c>
      <c r="AC14" s="313">
        <f t="shared" si="11"/>
        <v>0</v>
      </c>
      <c r="AD14" s="7"/>
      <c r="AE14" s="314">
        <f t="shared" si="1"/>
        <v>0</v>
      </c>
      <c r="AF14" s="314">
        <f t="shared" si="12"/>
        <v>0</v>
      </c>
      <c r="AG14" s="314">
        <f t="shared" si="13"/>
        <v>0</v>
      </c>
      <c r="AH14" s="314">
        <f t="shared" si="14"/>
        <v>0</v>
      </c>
      <c r="AI14" s="314">
        <f t="shared" si="15"/>
        <v>0</v>
      </c>
      <c r="AJ14" s="314">
        <f t="shared" si="16"/>
        <v>0</v>
      </c>
      <c r="AK14" s="314">
        <f t="shared" si="17"/>
        <v>0</v>
      </c>
      <c r="AL14" s="314">
        <f t="shared" si="18"/>
        <v>0</v>
      </c>
      <c r="AM14" s="314">
        <f t="shared" si="19"/>
        <v>0</v>
      </c>
      <c r="AN14" s="314">
        <f t="shared" si="20"/>
        <v>0</v>
      </c>
      <c r="AO14" s="314">
        <f t="shared" si="21"/>
        <v>0</v>
      </c>
      <c r="AP14" s="314">
        <f t="shared" si="22"/>
        <v>0</v>
      </c>
      <c r="AQ14" s="314">
        <f t="shared" si="23"/>
        <v>0</v>
      </c>
      <c r="AR14" s="314">
        <f t="shared" si="24"/>
        <v>0</v>
      </c>
      <c r="AS14" s="314">
        <f t="shared" si="25"/>
        <v>0</v>
      </c>
      <c r="AT14" s="314">
        <f t="shared" si="26"/>
        <v>0</v>
      </c>
    </row>
    <row r="15" spans="2:46" s="35" customFormat="1" ht="40" customHeight="1" x14ac:dyDescent="0.2">
      <c r="B15" s="7">
        <v>6</v>
      </c>
      <c r="C15" s="5"/>
      <c r="D15" s="5"/>
      <c r="E15" s="5"/>
      <c r="F15" s="53"/>
      <c r="G15" s="250"/>
      <c r="H15" s="248"/>
      <c r="I15" s="310"/>
      <c r="J15" s="311"/>
      <c r="K15" s="4"/>
      <c r="L15" s="5"/>
      <c r="M15" s="6">
        <f t="shared" si="0"/>
        <v>0</v>
      </c>
      <c r="N15" s="56"/>
      <c r="O15" s="57"/>
      <c r="P15" s="312">
        <f t="shared" si="2"/>
        <v>0</v>
      </c>
      <c r="Q15" s="314">
        <f t="shared" si="2"/>
        <v>0</v>
      </c>
      <c r="S15" s="312">
        <f t="shared" si="27"/>
        <v>0</v>
      </c>
      <c r="T15" s="313">
        <f t="shared" si="28"/>
        <v>0</v>
      </c>
      <c r="U15" s="313">
        <f t="shared" si="3"/>
        <v>0</v>
      </c>
      <c r="V15" s="313">
        <f t="shared" si="4"/>
        <v>0</v>
      </c>
      <c r="W15" s="313">
        <f t="shared" si="5"/>
        <v>0</v>
      </c>
      <c r="X15" s="313">
        <f t="shared" si="6"/>
        <v>0</v>
      </c>
      <c r="Y15" s="313">
        <f t="shared" si="7"/>
        <v>0</v>
      </c>
      <c r="Z15" s="313">
        <f t="shared" si="8"/>
        <v>0</v>
      </c>
      <c r="AA15" s="313">
        <f t="shared" si="9"/>
        <v>0</v>
      </c>
      <c r="AB15" s="313">
        <f t="shared" si="10"/>
        <v>0</v>
      </c>
      <c r="AC15" s="313">
        <f t="shared" si="11"/>
        <v>0</v>
      </c>
      <c r="AD15" s="7"/>
      <c r="AE15" s="314">
        <f t="shared" si="1"/>
        <v>0</v>
      </c>
      <c r="AF15" s="314">
        <f t="shared" si="12"/>
        <v>0</v>
      </c>
      <c r="AG15" s="314">
        <f t="shared" si="13"/>
        <v>0</v>
      </c>
      <c r="AH15" s="314">
        <f t="shared" si="14"/>
        <v>0</v>
      </c>
      <c r="AI15" s="314">
        <f t="shared" si="15"/>
        <v>0</v>
      </c>
      <c r="AJ15" s="314">
        <f t="shared" si="16"/>
        <v>0</v>
      </c>
      <c r="AK15" s="314">
        <f t="shared" si="17"/>
        <v>0</v>
      </c>
      <c r="AL15" s="314">
        <f t="shared" si="18"/>
        <v>0</v>
      </c>
      <c r="AM15" s="314">
        <f t="shared" si="19"/>
        <v>0</v>
      </c>
      <c r="AN15" s="314">
        <f t="shared" si="20"/>
        <v>0</v>
      </c>
      <c r="AO15" s="314">
        <f t="shared" si="21"/>
        <v>0</v>
      </c>
      <c r="AP15" s="314">
        <f t="shared" si="22"/>
        <v>0</v>
      </c>
      <c r="AQ15" s="314">
        <f t="shared" si="23"/>
        <v>0</v>
      </c>
      <c r="AR15" s="314">
        <f t="shared" si="24"/>
        <v>0</v>
      </c>
      <c r="AS15" s="314">
        <f t="shared" si="25"/>
        <v>0</v>
      </c>
      <c r="AT15" s="314">
        <f t="shared" si="26"/>
        <v>0</v>
      </c>
    </row>
    <row r="16" spans="2:46" s="35" customFormat="1" ht="40" customHeight="1" x14ac:dyDescent="0.2">
      <c r="B16" s="7">
        <v>7</v>
      </c>
      <c r="C16" s="5"/>
      <c r="D16" s="5"/>
      <c r="E16" s="5"/>
      <c r="F16" s="53"/>
      <c r="G16" s="250"/>
      <c r="H16" s="248"/>
      <c r="I16" s="310"/>
      <c r="J16" s="311"/>
      <c r="K16" s="4"/>
      <c r="L16" s="5"/>
      <c r="M16" s="6">
        <f t="shared" si="0"/>
        <v>0</v>
      </c>
      <c r="N16" s="56"/>
      <c r="O16" s="57"/>
      <c r="P16" s="312">
        <f t="shared" si="2"/>
        <v>0</v>
      </c>
      <c r="Q16" s="314">
        <f t="shared" si="2"/>
        <v>0</v>
      </c>
      <c r="S16" s="312">
        <f t="shared" si="27"/>
        <v>0</v>
      </c>
      <c r="T16" s="313">
        <f t="shared" si="28"/>
        <v>0</v>
      </c>
      <c r="U16" s="313">
        <f t="shared" si="3"/>
        <v>0</v>
      </c>
      <c r="V16" s="313">
        <f t="shared" si="4"/>
        <v>0</v>
      </c>
      <c r="W16" s="313">
        <f t="shared" si="5"/>
        <v>0</v>
      </c>
      <c r="X16" s="313">
        <f t="shared" si="6"/>
        <v>0</v>
      </c>
      <c r="Y16" s="313">
        <f t="shared" si="7"/>
        <v>0</v>
      </c>
      <c r="Z16" s="313">
        <f t="shared" si="8"/>
        <v>0</v>
      </c>
      <c r="AA16" s="313">
        <f t="shared" si="9"/>
        <v>0</v>
      </c>
      <c r="AB16" s="313">
        <f t="shared" si="10"/>
        <v>0</v>
      </c>
      <c r="AC16" s="313">
        <f t="shared" si="11"/>
        <v>0</v>
      </c>
      <c r="AD16" s="7"/>
      <c r="AE16" s="314">
        <f t="shared" si="1"/>
        <v>0</v>
      </c>
      <c r="AF16" s="314">
        <f t="shared" si="12"/>
        <v>0</v>
      </c>
      <c r="AG16" s="314">
        <f t="shared" si="13"/>
        <v>0</v>
      </c>
      <c r="AH16" s="314">
        <f t="shared" si="14"/>
        <v>0</v>
      </c>
      <c r="AI16" s="314">
        <f t="shared" si="15"/>
        <v>0</v>
      </c>
      <c r="AJ16" s="314">
        <f t="shared" si="16"/>
        <v>0</v>
      </c>
      <c r="AK16" s="314">
        <f t="shared" si="17"/>
        <v>0</v>
      </c>
      <c r="AL16" s="314">
        <f t="shared" si="18"/>
        <v>0</v>
      </c>
      <c r="AM16" s="314">
        <f t="shared" si="19"/>
        <v>0</v>
      </c>
      <c r="AN16" s="314">
        <f t="shared" si="20"/>
        <v>0</v>
      </c>
      <c r="AO16" s="314">
        <f t="shared" si="21"/>
        <v>0</v>
      </c>
      <c r="AP16" s="314">
        <f t="shared" si="22"/>
        <v>0</v>
      </c>
      <c r="AQ16" s="314">
        <f t="shared" si="23"/>
        <v>0</v>
      </c>
      <c r="AR16" s="314">
        <f t="shared" si="24"/>
        <v>0</v>
      </c>
      <c r="AS16" s="314">
        <f t="shared" si="25"/>
        <v>0</v>
      </c>
      <c r="AT16" s="314">
        <f t="shared" si="26"/>
        <v>0</v>
      </c>
    </row>
    <row r="17" spans="2:46" s="35" customFormat="1" ht="40" customHeight="1" x14ac:dyDescent="0.2">
      <c r="B17" s="7">
        <v>8</v>
      </c>
      <c r="C17" s="5"/>
      <c r="D17" s="5"/>
      <c r="E17" s="5"/>
      <c r="F17" s="53"/>
      <c r="G17" s="250"/>
      <c r="H17" s="248"/>
      <c r="I17" s="310"/>
      <c r="J17" s="311"/>
      <c r="K17" s="4"/>
      <c r="L17" s="5"/>
      <c r="M17" s="6">
        <f t="shared" si="0"/>
        <v>0</v>
      </c>
      <c r="N17" s="56"/>
      <c r="O17" s="57"/>
      <c r="P17" s="312">
        <f t="shared" si="2"/>
        <v>0</v>
      </c>
      <c r="Q17" s="314">
        <f t="shared" si="2"/>
        <v>0</v>
      </c>
      <c r="S17" s="312">
        <f t="shared" si="27"/>
        <v>0</v>
      </c>
      <c r="T17" s="313">
        <f t="shared" si="28"/>
        <v>0</v>
      </c>
      <c r="U17" s="313">
        <f t="shared" si="3"/>
        <v>0</v>
      </c>
      <c r="V17" s="313">
        <f t="shared" si="4"/>
        <v>0</v>
      </c>
      <c r="W17" s="313">
        <f t="shared" si="5"/>
        <v>0</v>
      </c>
      <c r="X17" s="313">
        <f t="shared" si="6"/>
        <v>0</v>
      </c>
      <c r="Y17" s="313">
        <f t="shared" si="7"/>
        <v>0</v>
      </c>
      <c r="Z17" s="313">
        <f t="shared" si="8"/>
        <v>0</v>
      </c>
      <c r="AA17" s="313">
        <f t="shared" si="9"/>
        <v>0</v>
      </c>
      <c r="AB17" s="313">
        <f t="shared" si="10"/>
        <v>0</v>
      </c>
      <c r="AC17" s="313">
        <f t="shared" si="11"/>
        <v>0</v>
      </c>
      <c r="AD17" s="7"/>
      <c r="AE17" s="314">
        <f t="shared" si="1"/>
        <v>0</v>
      </c>
      <c r="AF17" s="314">
        <f t="shared" si="12"/>
        <v>0</v>
      </c>
      <c r="AG17" s="314">
        <f t="shared" si="13"/>
        <v>0</v>
      </c>
      <c r="AH17" s="314">
        <f t="shared" si="14"/>
        <v>0</v>
      </c>
      <c r="AI17" s="314">
        <f t="shared" si="15"/>
        <v>0</v>
      </c>
      <c r="AJ17" s="314">
        <f t="shared" si="16"/>
        <v>0</v>
      </c>
      <c r="AK17" s="314">
        <f t="shared" si="17"/>
        <v>0</v>
      </c>
      <c r="AL17" s="314">
        <f t="shared" si="18"/>
        <v>0</v>
      </c>
      <c r="AM17" s="314">
        <f t="shared" si="19"/>
        <v>0</v>
      </c>
      <c r="AN17" s="314">
        <f t="shared" si="20"/>
        <v>0</v>
      </c>
      <c r="AO17" s="314">
        <f t="shared" si="21"/>
        <v>0</v>
      </c>
      <c r="AP17" s="314">
        <f t="shared" si="22"/>
        <v>0</v>
      </c>
      <c r="AQ17" s="314">
        <f t="shared" si="23"/>
        <v>0</v>
      </c>
      <c r="AR17" s="314">
        <f t="shared" si="24"/>
        <v>0</v>
      </c>
      <c r="AS17" s="314">
        <f t="shared" si="25"/>
        <v>0</v>
      </c>
      <c r="AT17" s="314">
        <f t="shared" si="26"/>
        <v>0</v>
      </c>
    </row>
    <row r="18" spans="2:46" s="35" customFormat="1" ht="40" customHeight="1" x14ac:dyDescent="0.2">
      <c r="B18" s="7">
        <v>9</v>
      </c>
      <c r="C18" s="5"/>
      <c r="D18" s="5"/>
      <c r="E18" s="5"/>
      <c r="F18" s="53"/>
      <c r="G18" s="250"/>
      <c r="H18" s="248"/>
      <c r="I18" s="310"/>
      <c r="J18" s="311"/>
      <c r="K18" s="4"/>
      <c r="L18" s="5"/>
      <c r="M18" s="6">
        <f t="shared" si="0"/>
        <v>0</v>
      </c>
      <c r="N18" s="56"/>
      <c r="O18" s="57"/>
      <c r="P18" s="312">
        <f t="shared" si="2"/>
        <v>0</v>
      </c>
      <c r="Q18" s="314">
        <f t="shared" si="2"/>
        <v>0</v>
      </c>
      <c r="S18" s="312">
        <f t="shared" si="27"/>
        <v>0</v>
      </c>
      <c r="T18" s="313">
        <f t="shared" si="28"/>
        <v>0</v>
      </c>
      <c r="U18" s="313">
        <f t="shared" si="3"/>
        <v>0</v>
      </c>
      <c r="V18" s="313">
        <f t="shared" si="4"/>
        <v>0</v>
      </c>
      <c r="W18" s="313">
        <f t="shared" si="5"/>
        <v>0</v>
      </c>
      <c r="X18" s="313">
        <f t="shared" si="6"/>
        <v>0</v>
      </c>
      <c r="Y18" s="313">
        <f t="shared" si="7"/>
        <v>0</v>
      </c>
      <c r="Z18" s="313">
        <f t="shared" si="8"/>
        <v>0</v>
      </c>
      <c r="AA18" s="313">
        <f t="shared" si="9"/>
        <v>0</v>
      </c>
      <c r="AB18" s="313">
        <f t="shared" si="10"/>
        <v>0</v>
      </c>
      <c r="AC18" s="313">
        <f t="shared" si="11"/>
        <v>0</v>
      </c>
      <c r="AD18" s="7"/>
      <c r="AE18" s="314">
        <f t="shared" si="1"/>
        <v>0</v>
      </c>
      <c r="AF18" s="314">
        <f t="shared" si="12"/>
        <v>0</v>
      </c>
      <c r="AG18" s="314">
        <f t="shared" si="13"/>
        <v>0</v>
      </c>
      <c r="AH18" s="314">
        <f t="shared" si="14"/>
        <v>0</v>
      </c>
      <c r="AI18" s="314">
        <f t="shared" si="15"/>
        <v>0</v>
      </c>
      <c r="AJ18" s="314">
        <f t="shared" si="16"/>
        <v>0</v>
      </c>
      <c r="AK18" s="314">
        <f t="shared" si="17"/>
        <v>0</v>
      </c>
      <c r="AL18" s="314">
        <f t="shared" si="18"/>
        <v>0</v>
      </c>
      <c r="AM18" s="314">
        <f t="shared" si="19"/>
        <v>0</v>
      </c>
      <c r="AN18" s="314">
        <f t="shared" si="20"/>
        <v>0</v>
      </c>
      <c r="AO18" s="314">
        <f t="shared" si="21"/>
        <v>0</v>
      </c>
      <c r="AP18" s="314">
        <f t="shared" si="22"/>
        <v>0</v>
      </c>
      <c r="AQ18" s="314">
        <f t="shared" si="23"/>
        <v>0</v>
      </c>
      <c r="AR18" s="314">
        <f t="shared" si="24"/>
        <v>0</v>
      </c>
      <c r="AS18" s="314">
        <f t="shared" si="25"/>
        <v>0</v>
      </c>
      <c r="AT18" s="314">
        <f t="shared" si="26"/>
        <v>0</v>
      </c>
    </row>
    <row r="19" spans="2:46" s="35" customFormat="1" ht="40" customHeight="1" x14ac:dyDescent="0.2">
      <c r="B19" s="7">
        <v>10</v>
      </c>
      <c r="C19" s="5"/>
      <c r="D19" s="5"/>
      <c r="E19" s="5"/>
      <c r="F19" s="53"/>
      <c r="G19" s="250"/>
      <c r="H19" s="248"/>
      <c r="I19" s="310"/>
      <c r="J19" s="311"/>
      <c r="K19" s="4"/>
      <c r="L19" s="5"/>
      <c r="M19" s="6">
        <f t="shared" si="0"/>
        <v>0</v>
      </c>
      <c r="N19" s="56"/>
      <c r="O19" s="57"/>
      <c r="P19" s="312">
        <f t="shared" si="2"/>
        <v>0</v>
      </c>
      <c r="Q19" s="314">
        <f t="shared" si="2"/>
        <v>0</v>
      </c>
      <c r="S19" s="312">
        <f t="shared" si="27"/>
        <v>0</v>
      </c>
      <c r="T19" s="313">
        <f t="shared" si="28"/>
        <v>0</v>
      </c>
      <c r="U19" s="313">
        <f t="shared" si="3"/>
        <v>0</v>
      </c>
      <c r="V19" s="313">
        <f t="shared" si="4"/>
        <v>0</v>
      </c>
      <c r="W19" s="313">
        <f t="shared" si="5"/>
        <v>0</v>
      </c>
      <c r="X19" s="313">
        <f t="shared" si="6"/>
        <v>0</v>
      </c>
      <c r="Y19" s="313">
        <f t="shared" si="7"/>
        <v>0</v>
      </c>
      <c r="Z19" s="313">
        <f t="shared" si="8"/>
        <v>0</v>
      </c>
      <c r="AA19" s="313">
        <f t="shared" si="9"/>
        <v>0</v>
      </c>
      <c r="AB19" s="313">
        <f t="shared" si="10"/>
        <v>0</v>
      </c>
      <c r="AC19" s="313">
        <f t="shared" si="11"/>
        <v>0</v>
      </c>
      <c r="AD19" s="7"/>
      <c r="AE19" s="314">
        <f t="shared" si="1"/>
        <v>0</v>
      </c>
      <c r="AF19" s="314">
        <f t="shared" si="12"/>
        <v>0</v>
      </c>
      <c r="AG19" s="314">
        <f t="shared" si="13"/>
        <v>0</v>
      </c>
      <c r="AH19" s="314">
        <f t="shared" si="14"/>
        <v>0</v>
      </c>
      <c r="AI19" s="314">
        <f t="shared" si="15"/>
        <v>0</v>
      </c>
      <c r="AJ19" s="314">
        <f t="shared" si="16"/>
        <v>0</v>
      </c>
      <c r="AK19" s="314">
        <f t="shared" si="17"/>
        <v>0</v>
      </c>
      <c r="AL19" s="314">
        <f t="shared" si="18"/>
        <v>0</v>
      </c>
      <c r="AM19" s="314">
        <f t="shared" si="19"/>
        <v>0</v>
      </c>
      <c r="AN19" s="314">
        <f t="shared" si="20"/>
        <v>0</v>
      </c>
      <c r="AO19" s="314">
        <f t="shared" si="21"/>
        <v>0</v>
      </c>
      <c r="AP19" s="314">
        <f t="shared" si="22"/>
        <v>0</v>
      </c>
      <c r="AQ19" s="314">
        <f t="shared" si="23"/>
        <v>0</v>
      </c>
      <c r="AR19" s="314">
        <f t="shared" si="24"/>
        <v>0</v>
      </c>
      <c r="AS19" s="314">
        <f t="shared" si="25"/>
        <v>0</v>
      </c>
      <c r="AT19" s="314">
        <f t="shared" si="26"/>
        <v>0</v>
      </c>
    </row>
    <row r="20" spans="2:46" s="35" customFormat="1" ht="40" customHeight="1" x14ac:dyDescent="0.2">
      <c r="B20" s="7">
        <v>11</v>
      </c>
      <c r="C20" s="5"/>
      <c r="D20" s="5"/>
      <c r="E20" s="5"/>
      <c r="F20" s="53"/>
      <c r="G20" s="250"/>
      <c r="H20" s="248"/>
      <c r="I20" s="310"/>
      <c r="J20" s="311"/>
      <c r="K20" s="4"/>
      <c r="L20" s="5"/>
      <c r="M20" s="6">
        <f t="shared" si="0"/>
        <v>0</v>
      </c>
      <c r="N20" s="56"/>
      <c r="O20" s="57"/>
      <c r="P20" s="312">
        <f t="shared" si="2"/>
        <v>0</v>
      </c>
      <c r="Q20" s="314">
        <f t="shared" si="2"/>
        <v>0</v>
      </c>
      <c r="S20" s="312">
        <f t="shared" si="27"/>
        <v>0</v>
      </c>
      <c r="T20" s="313">
        <f t="shared" si="28"/>
        <v>0</v>
      </c>
      <c r="U20" s="313">
        <f t="shared" si="3"/>
        <v>0</v>
      </c>
      <c r="V20" s="313">
        <f t="shared" si="4"/>
        <v>0</v>
      </c>
      <c r="W20" s="313">
        <f t="shared" si="5"/>
        <v>0</v>
      </c>
      <c r="X20" s="313">
        <f t="shared" si="6"/>
        <v>0</v>
      </c>
      <c r="Y20" s="313">
        <f t="shared" si="7"/>
        <v>0</v>
      </c>
      <c r="Z20" s="313">
        <f t="shared" si="8"/>
        <v>0</v>
      </c>
      <c r="AA20" s="313">
        <f t="shared" si="9"/>
        <v>0</v>
      </c>
      <c r="AB20" s="313">
        <f t="shared" si="10"/>
        <v>0</v>
      </c>
      <c r="AC20" s="313">
        <f t="shared" si="11"/>
        <v>0</v>
      </c>
      <c r="AD20" s="7"/>
      <c r="AE20" s="314">
        <f t="shared" si="1"/>
        <v>0</v>
      </c>
      <c r="AF20" s="314">
        <f t="shared" si="12"/>
        <v>0</v>
      </c>
      <c r="AG20" s="314">
        <f t="shared" si="13"/>
        <v>0</v>
      </c>
      <c r="AH20" s="314">
        <f t="shared" si="14"/>
        <v>0</v>
      </c>
      <c r="AI20" s="314">
        <f t="shared" si="15"/>
        <v>0</v>
      </c>
      <c r="AJ20" s="314">
        <f t="shared" si="16"/>
        <v>0</v>
      </c>
      <c r="AK20" s="314">
        <f t="shared" si="17"/>
        <v>0</v>
      </c>
      <c r="AL20" s="314">
        <f t="shared" si="18"/>
        <v>0</v>
      </c>
      <c r="AM20" s="314">
        <f t="shared" si="19"/>
        <v>0</v>
      </c>
      <c r="AN20" s="314">
        <f t="shared" si="20"/>
        <v>0</v>
      </c>
      <c r="AO20" s="314">
        <f t="shared" si="21"/>
        <v>0</v>
      </c>
      <c r="AP20" s="314">
        <f t="shared" si="22"/>
        <v>0</v>
      </c>
      <c r="AQ20" s="314">
        <f t="shared" si="23"/>
        <v>0</v>
      </c>
      <c r="AR20" s="314">
        <f t="shared" si="24"/>
        <v>0</v>
      </c>
      <c r="AS20" s="314">
        <f t="shared" si="25"/>
        <v>0</v>
      </c>
      <c r="AT20" s="314">
        <f t="shared" si="26"/>
        <v>0</v>
      </c>
    </row>
    <row r="21" spans="2:46" s="35" customFormat="1" ht="40" customHeight="1" x14ac:dyDescent="0.2">
      <c r="B21" s="7">
        <v>12</v>
      </c>
      <c r="C21" s="5"/>
      <c r="D21" s="5"/>
      <c r="E21" s="5"/>
      <c r="F21" s="53"/>
      <c r="G21" s="250"/>
      <c r="H21" s="248"/>
      <c r="I21" s="310"/>
      <c r="J21" s="311"/>
      <c r="K21" s="4"/>
      <c r="L21" s="5"/>
      <c r="M21" s="6">
        <f t="shared" si="0"/>
        <v>0</v>
      </c>
      <c r="N21" s="56"/>
      <c r="O21" s="57"/>
      <c r="P21" s="312">
        <f t="shared" si="2"/>
        <v>0</v>
      </c>
      <c r="Q21" s="314">
        <f t="shared" si="2"/>
        <v>0</v>
      </c>
      <c r="S21" s="312">
        <f t="shared" si="27"/>
        <v>0</v>
      </c>
      <c r="T21" s="313">
        <f t="shared" si="28"/>
        <v>0</v>
      </c>
      <c r="U21" s="313">
        <f t="shared" si="3"/>
        <v>0</v>
      </c>
      <c r="V21" s="313">
        <f t="shared" si="4"/>
        <v>0</v>
      </c>
      <c r="W21" s="313">
        <f t="shared" si="5"/>
        <v>0</v>
      </c>
      <c r="X21" s="313">
        <f t="shared" si="6"/>
        <v>0</v>
      </c>
      <c r="Y21" s="313">
        <f t="shared" si="7"/>
        <v>0</v>
      </c>
      <c r="Z21" s="313">
        <f t="shared" si="8"/>
        <v>0</v>
      </c>
      <c r="AA21" s="313">
        <f t="shared" si="9"/>
        <v>0</v>
      </c>
      <c r="AB21" s="313">
        <f t="shared" si="10"/>
        <v>0</v>
      </c>
      <c r="AC21" s="313">
        <f t="shared" si="11"/>
        <v>0</v>
      </c>
      <c r="AD21" s="7"/>
      <c r="AE21" s="314">
        <f>IF(J21=10,H21*1,0)</f>
        <v>0</v>
      </c>
      <c r="AF21" s="314">
        <f t="shared" si="12"/>
        <v>0</v>
      </c>
      <c r="AG21" s="314">
        <f t="shared" si="13"/>
        <v>0</v>
      </c>
      <c r="AH21" s="314">
        <f t="shared" si="14"/>
        <v>0</v>
      </c>
      <c r="AI21" s="314">
        <f t="shared" si="15"/>
        <v>0</v>
      </c>
      <c r="AJ21" s="314">
        <f t="shared" si="16"/>
        <v>0</v>
      </c>
      <c r="AK21" s="314">
        <f t="shared" si="17"/>
        <v>0</v>
      </c>
      <c r="AL21" s="314">
        <f t="shared" si="18"/>
        <v>0</v>
      </c>
      <c r="AM21" s="314">
        <f t="shared" si="19"/>
        <v>0</v>
      </c>
      <c r="AN21" s="314">
        <f t="shared" si="20"/>
        <v>0</v>
      </c>
      <c r="AO21" s="314">
        <f t="shared" si="21"/>
        <v>0</v>
      </c>
      <c r="AP21" s="314">
        <f t="shared" si="22"/>
        <v>0</v>
      </c>
      <c r="AQ21" s="314">
        <f t="shared" si="23"/>
        <v>0</v>
      </c>
      <c r="AR21" s="314">
        <f t="shared" si="24"/>
        <v>0</v>
      </c>
      <c r="AS21" s="314">
        <f t="shared" si="25"/>
        <v>0</v>
      </c>
      <c r="AT21" s="314">
        <f t="shared" si="26"/>
        <v>0</v>
      </c>
    </row>
    <row r="22" spans="2:46" s="35" customFormat="1" ht="40" customHeight="1" x14ac:dyDescent="0.2">
      <c r="B22" s="7">
        <v>13</v>
      </c>
      <c r="C22" s="5"/>
      <c r="D22" s="5"/>
      <c r="E22" s="5"/>
      <c r="F22" s="53"/>
      <c r="G22" s="250"/>
      <c r="H22" s="248"/>
      <c r="I22" s="310"/>
      <c r="J22" s="311"/>
      <c r="K22" s="4"/>
      <c r="L22" s="5"/>
      <c r="M22" s="6">
        <f t="shared" si="0"/>
        <v>0</v>
      </c>
      <c r="N22" s="56"/>
      <c r="O22" s="57"/>
      <c r="P22" s="312">
        <f t="shared" si="2"/>
        <v>0</v>
      </c>
      <c r="Q22" s="314">
        <f t="shared" si="2"/>
        <v>0</v>
      </c>
      <c r="S22" s="312">
        <f t="shared" si="27"/>
        <v>0</v>
      </c>
      <c r="T22" s="313">
        <f t="shared" si="28"/>
        <v>0</v>
      </c>
      <c r="U22" s="313">
        <f t="shared" si="3"/>
        <v>0</v>
      </c>
      <c r="V22" s="313">
        <f t="shared" si="4"/>
        <v>0</v>
      </c>
      <c r="W22" s="313">
        <f t="shared" si="5"/>
        <v>0</v>
      </c>
      <c r="X22" s="313">
        <f t="shared" si="6"/>
        <v>0</v>
      </c>
      <c r="Y22" s="313">
        <f t="shared" si="7"/>
        <v>0</v>
      </c>
      <c r="Z22" s="313">
        <f t="shared" si="8"/>
        <v>0</v>
      </c>
      <c r="AA22" s="313">
        <f t="shared" si="9"/>
        <v>0</v>
      </c>
      <c r="AB22" s="313">
        <f t="shared" si="10"/>
        <v>0</v>
      </c>
      <c r="AC22" s="313">
        <f t="shared" si="11"/>
        <v>0</v>
      </c>
      <c r="AD22" s="7"/>
      <c r="AE22" s="314">
        <f t="shared" si="1"/>
        <v>0</v>
      </c>
      <c r="AF22" s="314">
        <f t="shared" si="12"/>
        <v>0</v>
      </c>
      <c r="AG22" s="314">
        <f t="shared" si="13"/>
        <v>0</v>
      </c>
      <c r="AH22" s="314">
        <f t="shared" si="14"/>
        <v>0</v>
      </c>
      <c r="AI22" s="314">
        <f t="shared" si="15"/>
        <v>0</v>
      </c>
      <c r="AJ22" s="314">
        <f t="shared" si="16"/>
        <v>0</v>
      </c>
      <c r="AK22" s="314">
        <f t="shared" si="17"/>
        <v>0</v>
      </c>
      <c r="AL22" s="314">
        <f t="shared" si="18"/>
        <v>0</v>
      </c>
      <c r="AM22" s="314">
        <f t="shared" si="19"/>
        <v>0</v>
      </c>
      <c r="AN22" s="314">
        <f t="shared" si="20"/>
        <v>0</v>
      </c>
      <c r="AO22" s="314">
        <f t="shared" si="21"/>
        <v>0</v>
      </c>
      <c r="AP22" s="314">
        <f t="shared" si="22"/>
        <v>0</v>
      </c>
      <c r="AQ22" s="314">
        <f t="shared" si="23"/>
        <v>0</v>
      </c>
      <c r="AR22" s="314">
        <f t="shared" si="24"/>
        <v>0</v>
      </c>
      <c r="AS22" s="314">
        <f t="shared" si="25"/>
        <v>0</v>
      </c>
      <c r="AT22" s="314">
        <f t="shared" si="26"/>
        <v>0</v>
      </c>
    </row>
    <row r="23" spans="2:46" s="35" customFormat="1" ht="40" customHeight="1" x14ac:dyDescent="0.2">
      <c r="B23" s="7">
        <v>14</v>
      </c>
      <c r="C23" s="5"/>
      <c r="D23" s="5"/>
      <c r="E23" s="5"/>
      <c r="F23" s="53"/>
      <c r="G23" s="250"/>
      <c r="H23" s="248"/>
      <c r="I23" s="310"/>
      <c r="J23" s="311"/>
      <c r="K23" s="4"/>
      <c r="L23" s="5"/>
      <c r="M23" s="6">
        <f t="shared" si="0"/>
        <v>0</v>
      </c>
      <c r="N23" s="56"/>
      <c r="O23" s="57"/>
      <c r="P23" s="312">
        <f t="shared" si="2"/>
        <v>0</v>
      </c>
      <c r="Q23" s="314">
        <f t="shared" si="2"/>
        <v>0</v>
      </c>
      <c r="S23" s="312">
        <f t="shared" si="27"/>
        <v>0</v>
      </c>
      <c r="T23" s="313">
        <f t="shared" si="28"/>
        <v>0</v>
      </c>
      <c r="U23" s="313">
        <f t="shared" si="3"/>
        <v>0</v>
      </c>
      <c r="V23" s="313">
        <f t="shared" si="4"/>
        <v>0</v>
      </c>
      <c r="W23" s="313">
        <f t="shared" si="5"/>
        <v>0</v>
      </c>
      <c r="X23" s="313">
        <f t="shared" si="6"/>
        <v>0</v>
      </c>
      <c r="Y23" s="313">
        <f t="shared" si="7"/>
        <v>0</v>
      </c>
      <c r="Z23" s="313">
        <f t="shared" si="8"/>
        <v>0</v>
      </c>
      <c r="AA23" s="313">
        <f t="shared" si="9"/>
        <v>0</v>
      </c>
      <c r="AB23" s="313">
        <f t="shared" si="10"/>
        <v>0</v>
      </c>
      <c r="AC23" s="313">
        <f t="shared" si="11"/>
        <v>0</v>
      </c>
      <c r="AD23" s="7"/>
      <c r="AE23" s="314">
        <f t="shared" si="1"/>
        <v>0</v>
      </c>
      <c r="AF23" s="314">
        <f t="shared" si="12"/>
        <v>0</v>
      </c>
      <c r="AG23" s="314">
        <f t="shared" si="13"/>
        <v>0</v>
      </c>
      <c r="AH23" s="314">
        <f t="shared" si="14"/>
        <v>0</v>
      </c>
      <c r="AI23" s="314">
        <f t="shared" si="15"/>
        <v>0</v>
      </c>
      <c r="AJ23" s="314">
        <f t="shared" si="16"/>
        <v>0</v>
      </c>
      <c r="AK23" s="314">
        <f t="shared" si="17"/>
        <v>0</v>
      </c>
      <c r="AL23" s="314">
        <f t="shared" si="18"/>
        <v>0</v>
      </c>
      <c r="AM23" s="314">
        <f t="shared" si="19"/>
        <v>0</v>
      </c>
      <c r="AN23" s="314">
        <f t="shared" si="20"/>
        <v>0</v>
      </c>
      <c r="AO23" s="314">
        <f t="shared" si="21"/>
        <v>0</v>
      </c>
      <c r="AP23" s="314">
        <f t="shared" si="22"/>
        <v>0</v>
      </c>
      <c r="AQ23" s="314">
        <f t="shared" si="23"/>
        <v>0</v>
      </c>
      <c r="AR23" s="314">
        <f t="shared" si="24"/>
        <v>0</v>
      </c>
      <c r="AS23" s="314">
        <f t="shared" si="25"/>
        <v>0</v>
      </c>
      <c r="AT23" s="314">
        <f t="shared" si="26"/>
        <v>0</v>
      </c>
    </row>
    <row r="24" spans="2:46" s="35" customFormat="1" ht="40" customHeight="1" x14ac:dyDescent="0.2">
      <c r="B24" s="7">
        <v>15</v>
      </c>
      <c r="C24" s="5"/>
      <c r="D24" s="5"/>
      <c r="E24" s="5"/>
      <c r="F24" s="53"/>
      <c r="G24" s="250"/>
      <c r="H24" s="248"/>
      <c r="I24" s="310"/>
      <c r="J24" s="311"/>
      <c r="K24" s="4"/>
      <c r="L24" s="5"/>
      <c r="M24" s="6">
        <f t="shared" si="0"/>
        <v>0</v>
      </c>
      <c r="N24" s="56"/>
      <c r="O24" s="57"/>
      <c r="P24" s="312">
        <f t="shared" si="2"/>
        <v>0</v>
      </c>
      <c r="Q24" s="314">
        <f t="shared" si="2"/>
        <v>0</v>
      </c>
      <c r="S24" s="312">
        <f t="shared" si="27"/>
        <v>0</v>
      </c>
      <c r="T24" s="313">
        <f t="shared" si="28"/>
        <v>0</v>
      </c>
      <c r="U24" s="313">
        <f t="shared" si="3"/>
        <v>0</v>
      </c>
      <c r="V24" s="313">
        <f t="shared" si="4"/>
        <v>0</v>
      </c>
      <c r="W24" s="313">
        <f t="shared" si="5"/>
        <v>0</v>
      </c>
      <c r="X24" s="313">
        <f t="shared" si="6"/>
        <v>0</v>
      </c>
      <c r="Y24" s="313">
        <f t="shared" si="7"/>
        <v>0</v>
      </c>
      <c r="Z24" s="313">
        <f t="shared" si="8"/>
        <v>0</v>
      </c>
      <c r="AA24" s="313">
        <f t="shared" si="9"/>
        <v>0</v>
      </c>
      <c r="AB24" s="313">
        <f t="shared" si="10"/>
        <v>0</v>
      </c>
      <c r="AC24" s="313">
        <f t="shared" si="11"/>
        <v>0</v>
      </c>
      <c r="AD24" s="7"/>
      <c r="AE24" s="314">
        <f t="shared" si="1"/>
        <v>0</v>
      </c>
      <c r="AF24" s="314">
        <f t="shared" si="12"/>
        <v>0</v>
      </c>
      <c r="AG24" s="314">
        <f t="shared" si="13"/>
        <v>0</v>
      </c>
      <c r="AH24" s="314">
        <f t="shared" si="14"/>
        <v>0</v>
      </c>
      <c r="AI24" s="314">
        <f t="shared" si="15"/>
        <v>0</v>
      </c>
      <c r="AJ24" s="314">
        <f t="shared" si="16"/>
        <v>0</v>
      </c>
      <c r="AK24" s="314">
        <f t="shared" si="17"/>
        <v>0</v>
      </c>
      <c r="AL24" s="314">
        <f t="shared" si="18"/>
        <v>0</v>
      </c>
      <c r="AM24" s="314">
        <f t="shared" si="19"/>
        <v>0</v>
      </c>
      <c r="AN24" s="314">
        <f t="shared" si="20"/>
        <v>0</v>
      </c>
      <c r="AO24" s="314">
        <f t="shared" si="21"/>
        <v>0</v>
      </c>
      <c r="AP24" s="314">
        <f t="shared" si="22"/>
        <v>0</v>
      </c>
      <c r="AQ24" s="314">
        <f t="shared" si="23"/>
        <v>0</v>
      </c>
      <c r="AR24" s="314">
        <f t="shared" si="24"/>
        <v>0</v>
      </c>
      <c r="AS24" s="314">
        <f t="shared" si="25"/>
        <v>0</v>
      </c>
      <c r="AT24" s="314">
        <f t="shared" si="26"/>
        <v>0</v>
      </c>
    </row>
    <row r="25" spans="2:46" s="35" customFormat="1" ht="40" customHeight="1" x14ac:dyDescent="0.2">
      <c r="B25" s="7">
        <v>16</v>
      </c>
      <c r="C25" s="5"/>
      <c r="D25" s="5"/>
      <c r="E25" s="5"/>
      <c r="F25" s="53"/>
      <c r="G25" s="250"/>
      <c r="H25" s="248"/>
      <c r="I25" s="310"/>
      <c r="J25" s="311"/>
      <c r="K25" s="4"/>
      <c r="L25" s="5"/>
      <c r="M25" s="6">
        <f t="shared" si="0"/>
        <v>0</v>
      </c>
      <c r="N25" s="56"/>
      <c r="O25" s="57"/>
      <c r="P25" s="312">
        <f t="shared" si="2"/>
        <v>0</v>
      </c>
      <c r="Q25" s="314">
        <f t="shared" si="2"/>
        <v>0</v>
      </c>
      <c r="S25" s="312">
        <f t="shared" si="27"/>
        <v>0</v>
      </c>
      <c r="T25" s="313">
        <f t="shared" si="28"/>
        <v>0</v>
      </c>
      <c r="U25" s="313">
        <f t="shared" si="3"/>
        <v>0</v>
      </c>
      <c r="V25" s="313">
        <f t="shared" si="4"/>
        <v>0</v>
      </c>
      <c r="W25" s="313">
        <f t="shared" si="5"/>
        <v>0</v>
      </c>
      <c r="X25" s="313">
        <f t="shared" si="6"/>
        <v>0</v>
      </c>
      <c r="Y25" s="313">
        <f t="shared" si="7"/>
        <v>0</v>
      </c>
      <c r="Z25" s="313">
        <f t="shared" si="8"/>
        <v>0</v>
      </c>
      <c r="AA25" s="313">
        <f t="shared" si="9"/>
        <v>0</v>
      </c>
      <c r="AB25" s="313">
        <f t="shared" si="10"/>
        <v>0</v>
      </c>
      <c r="AC25" s="313">
        <f t="shared" si="11"/>
        <v>0</v>
      </c>
      <c r="AD25" s="7"/>
      <c r="AE25" s="314">
        <f t="shared" si="1"/>
        <v>0</v>
      </c>
      <c r="AF25" s="314">
        <f t="shared" si="12"/>
        <v>0</v>
      </c>
      <c r="AG25" s="314">
        <f t="shared" si="13"/>
        <v>0</v>
      </c>
      <c r="AH25" s="314">
        <f t="shared" si="14"/>
        <v>0</v>
      </c>
      <c r="AI25" s="314">
        <f t="shared" si="15"/>
        <v>0</v>
      </c>
      <c r="AJ25" s="314">
        <f t="shared" si="16"/>
        <v>0</v>
      </c>
      <c r="AK25" s="314">
        <f t="shared" si="17"/>
        <v>0</v>
      </c>
      <c r="AL25" s="314">
        <f t="shared" si="18"/>
        <v>0</v>
      </c>
      <c r="AM25" s="314">
        <f t="shared" si="19"/>
        <v>0</v>
      </c>
      <c r="AN25" s="314">
        <f t="shared" si="20"/>
        <v>0</v>
      </c>
      <c r="AO25" s="314">
        <f t="shared" si="21"/>
        <v>0</v>
      </c>
      <c r="AP25" s="314">
        <f t="shared" si="22"/>
        <v>0</v>
      </c>
      <c r="AQ25" s="314">
        <f t="shared" si="23"/>
        <v>0</v>
      </c>
      <c r="AR25" s="314">
        <f t="shared" si="24"/>
        <v>0</v>
      </c>
      <c r="AS25" s="314">
        <f t="shared" si="25"/>
        <v>0</v>
      </c>
      <c r="AT25" s="314">
        <f t="shared" si="26"/>
        <v>0</v>
      </c>
    </row>
    <row r="26" spans="2:46" s="35" customFormat="1" ht="40" customHeight="1" x14ac:dyDescent="0.2">
      <c r="B26" s="7">
        <v>17</v>
      </c>
      <c r="C26" s="5"/>
      <c r="D26" s="5"/>
      <c r="E26" s="5"/>
      <c r="F26" s="53"/>
      <c r="G26" s="250"/>
      <c r="H26" s="248"/>
      <c r="I26" s="310"/>
      <c r="J26" s="311"/>
      <c r="K26" s="4"/>
      <c r="L26" s="5"/>
      <c r="M26" s="6">
        <f t="shared" si="0"/>
        <v>0</v>
      </c>
      <c r="N26" s="56"/>
      <c r="O26" s="57"/>
      <c r="P26" s="312">
        <f t="shared" si="2"/>
        <v>0</v>
      </c>
      <c r="Q26" s="314">
        <f t="shared" si="2"/>
        <v>0</v>
      </c>
      <c r="S26" s="312">
        <f t="shared" si="27"/>
        <v>0</v>
      </c>
      <c r="T26" s="313">
        <f t="shared" si="28"/>
        <v>0</v>
      </c>
      <c r="U26" s="313">
        <f t="shared" si="3"/>
        <v>0</v>
      </c>
      <c r="V26" s="313">
        <f t="shared" si="4"/>
        <v>0</v>
      </c>
      <c r="W26" s="313">
        <f t="shared" si="5"/>
        <v>0</v>
      </c>
      <c r="X26" s="313">
        <f t="shared" si="6"/>
        <v>0</v>
      </c>
      <c r="Y26" s="313">
        <f t="shared" si="7"/>
        <v>0</v>
      </c>
      <c r="Z26" s="313">
        <f t="shared" si="8"/>
        <v>0</v>
      </c>
      <c r="AA26" s="313">
        <f t="shared" si="9"/>
        <v>0</v>
      </c>
      <c r="AB26" s="313">
        <f t="shared" si="10"/>
        <v>0</v>
      </c>
      <c r="AC26" s="313">
        <f t="shared" si="11"/>
        <v>0</v>
      </c>
      <c r="AD26" s="7"/>
      <c r="AE26" s="314">
        <f t="shared" si="1"/>
        <v>0</v>
      </c>
      <c r="AF26" s="314">
        <f t="shared" si="12"/>
        <v>0</v>
      </c>
      <c r="AG26" s="314">
        <f t="shared" si="13"/>
        <v>0</v>
      </c>
      <c r="AH26" s="314">
        <f t="shared" si="14"/>
        <v>0</v>
      </c>
      <c r="AI26" s="314">
        <f t="shared" si="15"/>
        <v>0</v>
      </c>
      <c r="AJ26" s="314">
        <f t="shared" si="16"/>
        <v>0</v>
      </c>
      <c r="AK26" s="314">
        <f t="shared" si="17"/>
        <v>0</v>
      </c>
      <c r="AL26" s="314">
        <f t="shared" si="18"/>
        <v>0</v>
      </c>
      <c r="AM26" s="314">
        <f t="shared" si="19"/>
        <v>0</v>
      </c>
      <c r="AN26" s="314">
        <f t="shared" si="20"/>
        <v>0</v>
      </c>
      <c r="AO26" s="314">
        <f t="shared" si="21"/>
        <v>0</v>
      </c>
      <c r="AP26" s="314">
        <f t="shared" si="22"/>
        <v>0</v>
      </c>
      <c r="AQ26" s="314">
        <f t="shared" si="23"/>
        <v>0</v>
      </c>
      <c r="AR26" s="314">
        <f t="shared" si="24"/>
        <v>0</v>
      </c>
      <c r="AS26" s="314">
        <f t="shared" si="25"/>
        <v>0</v>
      </c>
      <c r="AT26" s="314">
        <f t="shared" si="26"/>
        <v>0</v>
      </c>
    </row>
    <row r="27" spans="2:46" s="35" customFormat="1" ht="40" customHeight="1" x14ac:dyDescent="0.2">
      <c r="B27" s="7">
        <v>18</v>
      </c>
      <c r="C27" s="5"/>
      <c r="D27" s="5"/>
      <c r="E27" s="5"/>
      <c r="F27" s="53"/>
      <c r="G27" s="250"/>
      <c r="H27" s="248"/>
      <c r="I27" s="310"/>
      <c r="J27" s="311"/>
      <c r="K27" s="4"/>
      <c r="L27" s="5"/>
      <c r="M27" s="6">
        <f t="shared" si="0"/>
        <v>0</v>
      </c>
      <c r="N27" s="56"/>
      <c r="O27" s="57"/>
      <c r="P27" s="312">
        <f t="shared" si="2"/>
        <v>0</v>
      </c>
      <c r="Q27" s="314">
        <f t="shared" si="2"/>
        <v>0</v>
      </c>
      <c r="S27" s="312">
        <f t="shared" si="27"/>
        <v>0</v>
      </c>
      <c r="T27" s="313">
        <f t="shared" si="28"/>
        <v>0</v>
      </c>
      <c r="U27" s="313">
        <f t="shared" si="3"/>
        <v>0</v>
      </c>
      <c r="V27" s="313">
        <f t="shared" si="4"/>
        <v>0</v>
      </c>
      <c r="W27" s="313">
        <f t="shared" si="5"/>
        <v>0</v>
      </c>
      <c r="X27" s="313">
        <f t="shared" si="6"/>
        <v>0</v>
      </c>
      <c r="Y27" s="313">
        <f t="shared" si="7"/>
        <v>0</v>
      </c>
      <c r="Z27" s="313">
        <f t="shared" si="8"/>
        <v>0</v>
      </c>
      <c r="AA27" s="313">
        <f t="shared" si="9"/>
        <v>0</v>
      </c>
      <c r="AB27" s="313">
        <f t="shared" si="10"/>
        <v>0</v>
      </c>
      <c r="AC27" s="313">
        <f t="shared" si="11"/>
        <v>0</v>
      </c>
      <c r="AD27" s="7"/>
      <c r="AE27" s="314">
        <f t="shared" si="1"/>
        <v>0</v>
      </c>
      <c r="AF27" s="314">
        <f t="shared" si="12"/>
        <v>0</v>
      </c>
      <c r="AG27" s="314">
        <f t="shared" si="13"/>
        <v>0</v>
      </c>
      <c r="AH27" s="314">
        <f t="shared" si="14"/>
        <v>0</v>
      </c>
      <c r="AI27" s="314">
        <f t="shared" si="15"/>
        <v>0</v>
      </c>
      <c r="AJ27" s="314">
        <f t="shared" si="16"/>
        <v>0</v>
      </c>
      <c r="AK27" s="314">
        <f t="shared" si="17"/>
        <v>0</v>
      </c>
      <c r="AL27" s="314">
        <f t="shared" si="18"/>
        <v>0</v>
      </c>
      <c r="AM27" s="314">
        <f t="shared" si="19"/>
        <v>0</v>
      </c>
      <c r="AN27" s="314">
        <f t="shared" si="20"/>
        <v>0</v>
      </c>
      <c r="AO27" s="314">
        <f t="shared" si="21"/>
        <v>0</v>
      </c>
      <c r="AP27" s="314">
        <f t="shared" si="22"/>
        <v>0</v>
      </c>
      <c r="AQ27" s="314">
        <f>IF(J27=42,H27*1,0)</f>
        <v>0</v>
      </c>
      <c r="AR27" s="314">
        <f t="shared" si="24"/>
        <v>0</v>
      </c>
      <c r="AS27" s="314">
        <f t="shared" si="25"/>
        <v>0</v>
      </c>
      <c r="AT27" s="314">
        <f t="shared" si="26"/>
        <v>0</v>
      </c>
    </row>
    <row r="28" spans="2:46" s="35" customFormat="1" ht="40" customHeight="1" x14ac:dyDescent="0.2">
      <c r="B28" s="7">
        <v>19</v>
      </c>
      <c r="C28" s="5"/>
      <c r="D28" s="5"/>
      <c r="E28" s="5"/>
      <c r="F28" s="53"/>
      <c r="G28" s="250"/>
      <c r="H28" s="248"/>
      <c r="I28" s="310"/>
      <c r="J28" s="311"/>
      <c r="K28" s="4"/>
      <c r="L28" s="5"/>
      <c r="M28" s="6">
        <f t="shared" si="0"/>
        <v>0</v>
      </c>
      <c r="N28" s="56"/>
      <c r="O28" s="57"/>
      <c r="P28" s="312">
        <f t="shared" si="2"/>
        <v>0</v>
      </c>
      <c r="Q28" s="314">
        <f t="shared" si="2"/>
        <v>0</v>
      </c>
      <c r="S28" s="312">
        <f t="shared" si="27"/>
        <v>0</v>
      </c>
      <c r="T28" s="313">
        <f t="shared" si="28"/>
        <v>0</v>
      </c>
      <c r="U28" s="313">
        <f t="shared" si="3"/>
        <v>0</v>
      </c>
      <c r="V28" s="313">
        <f t="shared" si="4"/>
        <v>0</v>
      </c>
      <c r="W28" s="313">
        <f t="shared" si="5"/>
        <v>0</v>
      </c>
      <c r="X28" s="313">
        <f t="shared" si="6"/>
        <v>0</v>
      </c>
      <c r="Y28" s="313">
        <f t="shared" si="7"/>
        <v>0</v>
      </c>
      <c r="Z28" s="313">
        <f t="shared" si="8"/>
        <v>0</v>
      </c>
      <c r="AA28" s="313">
        <f t="shared" si="9"/>
        <v>0</v>
      </c>
      <c r="AB28" s="313">
        <f t="shared" si="10"/>
        <v>0</v>
      </c>
      <c r="AC28" s="313">
        <f t="shared" si="11"/>
        <v>0</v>
      </c>
      <c r="AD28" s="7"/>
      <c r="AE28" s="314">
        <f t="shared" si="1"/>
        <v>0</v>
      </c>
      <c r="AF28" s="314">
        <f t="shared" si="12"/>
        <v>0</v>
      </c>
      <c r="AG28" s="314">
        <f t="shared" si="13"/>
        <v>0</v>
      </c>
      <c r="AH28" s="314">
        <f t="shared" si="14"/>
        <v>0</v>
      </c>
      <c r="AI28" s="314">
        <f t="shared" si="15"/>
        <v>0</v>
      </c>
      <c r="AJ28" s="314">
        <f t="shared" si="16"/>
        <v>0</v>
      </c>
      <c r="AK28" s="314">
        <f t="shared" si="17"/>
        <v>0</v>
      </c>
      <c r="AL28" s="314">
        <f t="shared" si="18"/>
        <v>0</v>
      </c>
      <c r="AM28" s="314">
        <f t="shared" si="19"/>
        <v>0</v>
      </c>
      <c r="AN28" s="314">
        <f t="shared" si="20"/>
        <v>0</v>
      </c>
      <c r="AO28" s="314">
        <f>IF(J28=40,H28*1,0)</f>
        <v>0</v>
      </c>
      <c r="AP28" s="314">
        <f>IF(J28=41,H28*1,0)</f>
        <v>0</v>
      </c>
      <c r="AQ28" s="314">
        <f t="shared" si="23"/>
        <v>0</v>
      </c>
      <c r="AR28" s="314">
        <f t="shared" si="24"/>
        <v>0</v>
      </c>
      <c r="AS28" s="314">
        <f t="shared" si="25"/>
        <v>0</v>
      </c>
      <c r="AT28" s="314">
        <f t="shared" si="26"/>
        <v>0</v>
      </c>
    </row>
    <row r="29" spans="2:46" s="35" customFormat="1" ht="40" customHeight="1" x14ac:dyDescent="0.2">
      <c r="B29" s="7">
        <v>20</v>
      </c>
      <c r="C29" s="5"/>
      <c r="D29" s="5"/>
      <c r="E29" s="5"/>
      <c r="F29" s="53"/>
      <c r="G29" s="250"/>
      <c r="H29" s="248"/>
      <c r="I29" s="310"/>
      <c r="J29" s="311"/>
      <c r="K29" s="4"/>
      <c r="L29" s="5"/>
      <c r="M29" s="6">
        <f t="shared" si="0"/>
        <v>0</v>
      </c>
      <c r="N29" s="56"/>
      <c r="O29" s="57"/>
      <c r="P29" s="312">
        <f t="shared" si="2"/>
        <v>0</v>
      </c>
      <c r="Q29" s="314">
        <f t="shared" si="2"/>
        <v>0</v>
      </c>
      <c r="S29" s="312">
        <f t="shared" si="27"/>
        <v>0</v>
      </c>
      <c r="T29" s="313">
        <f t="shared" si="28"/>
        <v>0</v>
      </c>
      <c r="U29" s="313">
        <f t="shared" si="3"/>
        <v>0</v>
      </c>
      <c r="V29" s="313">
        <f t="shared" si="4"/>
        <v>0</v>
      </c>
      <c r="W29" s="313">
        <f t="shared" si="5"/>
        <v>0</v>
      </c>
      <c r="X29" s="313">
        <f t="shared" si="6"/>
        <v>0</v>
      </c>
      <c r="Y29" s="313">
        <f t="shared" si="7"/>
        <v>0</v>
      </c>
      <c r="Z29" s="313">
        <f t="shared" si="8"/>
        <v>0</v>
      </c>
      <c r="AA29" s="313">
        <f t="shared" si="9"/>
        <v>0</v>
      </c>
      <c r="AB29" s="313">
        <f t="shared" si="10"/>
        <v>0</v>
      </c>
      <c r="AC29" s="313">
        <f t="shared" si="11"/>
        <v>0</v>
      </c>
      <c r="AD29" s="7"/>
      <c r="AE29" s="314">
        <f t="shared" si="1"/>
        <v>0</v>
      </c>
      <c r="AF29" s="314">
        <f t="shared" si="12"/>
        <v>0</v>
      </c>
      <c r="AG29" s="314">
        <f t="shared" si="13"/>
        <v>0</v>
      </c>
      <c r="AH29" s="314">
        <f t="shared" si="14"/>
        <v>0</v>
      </c>
      <c r="AI29" s="314">
        <f t="shared" si="15"/>
        <v>0</v>
      </c>
      <c r="AJ29" s="314">
        <f t="shared" si="16"/>
        <v>0</v>
      </c>
      <c r="AK29" s="314">
        <f t="shared" si="17"/>
        <v>0</v>
      </c>
      <c r="AL29" s="314">
        <f t="shared" si="18"/>
        <v>0</v>
      </c>
      <c r="AM29" s="314">
        <f t="shared" si="19"/>
        <v>0</v>
      </c>
      <c r="AN29" s="314">
        <f t="shared" si="20"/>
        <v>0</v>
      </c>
      <c r="AO29" s="314">
        <f t="shared" si="21"/>
        <v>0</v>
      </c>
      <c r="AP29" s="314">
        <f t="shared" si="22"/>
        <v>0</v>
      </c>
      <c r="AQ29" s="314">
        <f t="shared" si="23"/>
        <v>0</v>
      </c>
      <c r="AR29" s="314">
        <f t="shared" si="24"/>
        <v>0</v>
      </c>
      <c r="AS29" s="314">
        <f t="shared" si="25"/>
        <v>0</v>
      </c>
      <c r="AT29" s="314">
        <f t="shared" si="26"/>
        <v>0</v>
      </c>
    </row>
    <row r="30" spans="2:46" s="35" customFormat="1" ht="40" customHeight="1" x14ac:dyDescent="0.2">
      <c r="B30" s="7">
        <v>21</v>
      </c>
      <c r="C30" s="5"/>
      <c r="D30" s="5"/>
      <c r="E30" s="5"/>
      <c r="F30" s="53"/>
      <c r="G30" s="250"/>
      <c r="H30" s="248"/>
      <c r="I30" s="310"/>
      <c r="J30" s="311"/>
      <c r="K30" s="4"/>
      <c r="L30" s="5"/>
      <c r="M30" s="6">
        <f t="shared" si="0"/>
        <v>0</v>
      </c>
      <c r="N30" s="56"/>
      <c r="O30" s="57"/>
      <c r="P30" s="312">
        <f t="shared" si="2"/>
        <v>0</v>
      </c>
      <c r="Q30" s="314">
        <f t="shared" si="2"/>
        <v>0</v>
      </c>
      <c r="S30" s="312">
        <f t="shared" si="27"/>
        <v>0</v>
      </c>
      <c r="T30" s="313">
        <f t="shared" si="28"/>
        <v>0</v>
      </c>
      <c r="U30" s="313">
        <f t="shared" si="3"/>
        <v>0</v>
      </c>
      <c r="V30" s="313">
        <f t="shared" si="4"/>
        <v>0</v>
      </c>
      <c r="W30" s="313">
        <f t="shared" si="5"/>
        <v>0</v>
      </c>
      <c r="X30" s="313">
        <f t="shared" si="6"/>
        <v>0</v>
      </c>
      <c r="Y30" s="313">
        <f t="shared" si="7"/>
        <v>0</v>
      </c>
      <c r="Z30" s="313">
        <f t="shared" si="8"/>
        <v>0</v>
      </c>
      <c r="AA30" s="313">
        <f t="shared" si="9"/>
        <v>0</v>
      </c>
      <c r="AB30" s="313">
        <f t="shared" si="10"/>
        <v>0</v>
      </c>
      <c r="AC30" s="313">
        <f t="shared" si="11"/>
        <v>0</v>
      </c>
      <c r="AD30" s="7"/>
      <c r="AE30" s="314">
        <f t="shared" si="1"/>
        <v>0</v>
      </c>
      <c r="AF30" s="314">
        <f t="shared" si="12"/>
        <v>0</v>
      </c>
      <c r="AG30" s="314">
        <f t="shared" si="13"/>
        <v>0</v>
      </c>
      <c r="AH30" s="314">
        <f t="shared" si="14"/>
        <v>0</v>
      </c>
      <c r="AI30" s="314">
        <f t="shared" si="15"/>
        <v>0</v>
      </c>
      <c r="AJ30" s="314">
        <f t="shared" si="16"/>
        <v>0</v>
      </c>
      <c r="AK30" s="314">
        <f t="shared" si="17"/>
        <v>0</v>
      </c>
      <c r="AL30" s="314">
        <f t="shared" si="18"/>
        <v>0</v>
      </c>
      <c r="AM30" s="314">
        <f t="shared" si="19"/>
        <v>0</v>
      </c>
      <c r="AN30" s="314">
        <f t="shared" si="20"/>
        <v>0</v>
      </c>
      <c r="AO30" s="314">
        <f t="shared" si="21"/>
        <v>0</v>
      </c>
      <c r="AP30" s="314">
        <f t="shared" si="22"/>
        <v>0</v>
      </c>
      <c r="AQ30" s="314">
        <f t="shared" si="23"/>
        <v>0</v>
      </c>
      <c r="AR30" s="314">
        <f t="shared" si="24"/>
        <v>0</v>
      </c>
      <c r="AS30" s="314">
        <f t="shared" si="25"/>
        <v>0</v>
      </c>
      <c r="AT30" s="314">
        <f t="shared" si="26"/>
        <v>0</v>
      </c>
    </row>
    <row r="31" spans="2:46" s="35" customFormat="1" ht="40" customHeight="1" x14ac:dyDescent="0.2">
      <c r="B31" s="7">
        <v>22</v>
      </c>
      <c r="C31" s="5"/>
      <c r="D31" s="5"/>
      <c r="E31" s="5"/>
      <c r="F31" s="53"/>
      <c r="G31" s="250"/>
      <c r="H31" s="248"/>
      <c r="I31" s="310"/>
      <c r="J31" s="311"/>
      <c r="K31" s="4"/>
      <c r="L31" s="5"/>
      <c r="M31" s="6">
        <f t="shared" si="0"/>
        <v>0</v>
      </c>
      <c r="N31" s="56"/>
      <c r="O31" s="57"/>
      <c r="P31" s="312">
        <f t="shared" si="2"/>
        <v>0</v>
      </c>
      <c r="Q31" s="314">
        <f t="shared" si="2"/>
        <v>0</v>
      </c>
      <c r="S31" s="312">
        <f t="shared" si="27"/>
        <v>0</v>
      </c>
      <c r="T31" s="313">
        <f t="shared" si="28"/>
        <v>0</v>
      </c>
      <c r="U31" s="313">
        <f t="shared" si="3"/>
        <v>0</v>
      </c>
      <c r="V31" s="313">
        <f t="shared" si="4"/>
        <v>0</v>
      </c>
      <c r="W31" s="313">
        <f t="shared" si="5"/>
        <v>0</v>
      </c>
      <c r="X31" s="313">
        <f t="shared" si="6"/>
        <v>0</v>
      </c>
      <c r="Y31" s="313">
        <f t="shared" si="7"/>
        <v>0</v>
      </c>
      <c r="Z31" s="313">
        <f t="shared" si="8"/>
        <v>0</v>
      </c>
      <c r="AA31" s="313">
        <f t="shared" si="9"/>
        <v>0</v>
      </c>
      <c r="AB31" s="313">
        <f t="shared" si="10"/>
        <v>0</v>
      </c>
      <c r="AC31" s="313">
        <f t="shared" si="11"/>
        <v>0</v>
      </c>
      <c r="AD31" s="7"/>
      <c r="AE31" s="314">
        <f t="shared" si="1"/>
        <v>0</v>
      </c>
      <c r="AF31" s="314">
        <f t="shared" si="12"/>
        <v>0</v>
      </c>
      <c r="AG31" s="314">
        <f t="shared" si="13"/>
        <v>0</v>
      </c>
      <c r="AH31" s="314">
        <f t="shared" si="14"/>
        <v>0</v>
      </c>
      <c r="AI31" s="314">
        <f t="shared" si="15"/>
        <v>0</v>
      </c>
      <c r="AJ31" s="314">
        <f t="shared" si="16"/>
        <v>0</v>
      </c>
      <c r="AK31" s="314">
        <f t="shared" si="17"/>
        <v>0</v>
      </c>
      <c r="AL31" s="314">
        <f t="shared" si="18"/>
        <v>0</v>
      </c>
      <c r="AM31" s="314">
        <f t="shared" si="19"/>
        <v>0</v>
      </c>
      <c r="AN31" s="314">
        <f t="shared" si="20"/>
        <v>0</v>
      </c>
      <c r="AO31" s="314">
        <f t="shared" si="21"/>
        <v>0</v>
      </c>
      <c r="AP31" s="314">
        <f t="shared" si="22"/>
        <v>0</v>
      </c>
      <c r="AQ31" s="314">
        <f t="shared" si="23"/>
        <v>0</v>
      </c>
      <c r="AR31" s="314">
        <f t="shared" si="24"/>
        <v>0</v>
      </c>
      <c r="AS31" s="314">
        <f t="shared" si="25"/>
        <v>0</v>
      </c>
      <c r="AT31" s="314">
        <f t="shared" si="26"/>
        <v>0</v>
      </c>
    </row>
    <row r="32" spans="2:46" s="35" customFormat="1" ht="40" customHeight="1" x14ac:dyDescent="0.2">
      <c r="B32" s="7">
        <v>23</v>
      </c>
      <c r="C32" s="5"/>
      <c r="D32" s="5"/>
      <c r="E32" s="5"/>
      <c r="F32" s="53"/>
      <c r="G32" s="250"/>
      <c r="H32" s="248"/>
      <c r="I32" s="310"/>
      <c r="J32" s="311"/>
      <c r="K32" s="4"/>
      <c r="L32" s="5"/>
      <c r="M32" s="6">
        <f t="shared" si="0"/>
        <v>0</v>
      </c>
      <c r="N32" s="56"/>
      <c r="O32" s="57"/>
      <c r="P32" s="312">
        <f t="shared" si="2"/>
        <v>0</v>
      </c>
      <c r="Q32" s="314">
        <f t="shared" si="2"/>
        <v>0</v>
      </c>
      <c r="S32" s="312">
        <f t="shared" si="27"/>
        <v>0</v>
      </c>
      <c r="T32" s="313">
        <f t="shared" si="28"/>
        <v>0</v>
      </c>
      <c r="U32" s="313">
        <f t="shared" si="3"/>
        <v>0</v>
      </c>
      <c r="V32" s="313">
        <f t="shared" si="4"/>
        <v>0</v>
      </c>
      <c r="W32" s="313">
        <f t="shared" si="5"/>
        <v>0</v>
      </c>
      <c r="X32" s="313">
        <f t="shared" si="6"/>
        <v>0</v>
      </c>
      <c r="Y32" s="313">
        <f t="shared" si="7"/>
        <v>0</v>
      </c>
      <c r="Z32" s="313">
        <f t="shared" si="8"/>
        <v>0</v>
      </c>
      <c r="AA32" s="313">
        <f t="shared" si="9"/>
        <v>0</v>
      </c>
      <c r="AB32" s="313">
        <f t="shared" si="10"/>
        <v>0</v>
      </c>
      <c r="AC32" s="313">
        <f t="shared" si="11"/>
        <v>0</v>
      </c>
      <c r="AD32" s="7"/>
      <c r="AE32" s="314">
        <f t="shared" si="1"/>
        <v>0</v>
      </c>
      <c r="AF32" s="314">
        <f t="shared" si="12"/>
        <v>0</v>
      </c>
      <c r="AG32" s="314">
        <f t="shared" si="13"/>
        <v>0</v>
      </c>
      <c r="AH32" s="314">
        <f t="shared" si="14"/>
        <v>0</v>
      </c>
      <c r="AI32" s="314">
        <f t="shared" si="15"/>
        <v>0</v>
      </c>
      <c r="AJ32" s="314">
        <f t="shared" si="16"/>
        <v>0</v>
      </c>
      <c r="AK32" s="314">
        <f t="shared" si="17"/>
        <v>0</v>
      </c>
      <c r="AL32" s="314">
        <f t="shared" si="18"/>
        <v>0</v>
      </c>
      <c r="AM32" s="314">
        <f t="shared" si="19"/>
        <v>0</v>
      </c>
      <c r="AN32" s="314">
        <f t="shared" si="20"/>
        <v>0</v>
      </c>
      <c r="AO32" s="314">
        <f t="shared" si="21"/>
        <v>0</v>
      </c>
      <c r="AP32" s="314">
        <f t="shared" si="22"/>
        <v>0</v>
      </c>
      <c r="AQ32" s="314">
        <f t="shared" si="23"/>
        <v>0</v>
      </c>
      <c r="AR32" s="314">
        <f t="shared" si="24"/>
        <v>0</v>
      </c>
      <c r="AS32" s="314">
        <f t="shared" si="25"/>
        <v>0</v>
      </c>
      <c r="AT32" s="314">
        <f t="shared" si="26"/>
        <v>0</v>
      </c>
    </row>
    <row r="33" spans="2:46" s="35" customFormat="1" ht="40" customHeight="1" x14ac:dyDescent="0.2">
      <c r="B33" s="7">
        <v>24</v>
      </c>
      <c r="C33" s="5"/>
      <c r="D33" s="5"/>
      <c r="E33" s="5"/>
      <c r="F33" s="53"/>
      <c r="G33" s="250"/>
      <c r="H33" s="248"/>
      <c r="I33" s="310"/>
      <c r="J33" s="311"/>
      <c r="K33" s="4"/>
      <c r="L33" s="5"/>
      <c r="M33" s="6">
        <f t="shared" si="0"/>
        <v>0</v>
      </c>
      <c r="N33" s="56"/>
      <c r="O33" s="57"/>
      <c r="P33" s="312">
        <f t="shared" si="2"/>
        <v>0</v>
      </c>
      <c r="Q33" s="314">
        <f t="shared" si="2"/>
        <v>0</v>
      </c>
      <c r="S33" s="312">
        <f t="shared" si="27"/>
        <v>0</v>
      </c>
      <c r="T33" s="313">
        <f t="shared" si="28"/>
        <v>0</v>
      </c>
      <c r="U33" s="313">
        <f t="shared" si="3"/>
        <v>0</v>
      </c>
      <c r="V33" s="313">
        <f t="shared" si="4"/>
        <v>0</v>
      </c>
      <c r="W33" s="313">
        <f t="shared" si="5"/>
        <v>0</v>
      </c>
      <c r="X33" s="313">
        <f t="shared" si="6"/>
        <v>0</v>
      </c>
      <c r="Y33" s="313">
        <f t="shared" si="7"/>
        <v>0</v>
      </c>
      <c r="Z33" s="313">
        <f t="shared" si="8"/>
        <v>0</v>
      </c>
      <c r="AA33" s="313">
        <f t="shared" si="9"/>
        <v>0</v>
      </c>
      <c r="AB33" s="313">
        <f t="shared" si="10"/>
        <v>0</v>
      </c>
      <c r="AC33" s="313">
        <f t="shared" si="11"/>
        <v>0</v>
      </c>
      <c r="AD33" s="7"/>
      <c r="AE33" s="314">
        <f t="shared" si="1"/>
        <v>0</v>
      </c>
      <c r="AF33" s="314">
        <f t="shared" si="12"/>
        <v>0</v>
      </c>
      <c r="AG33" s="314">
        <f t="shared" si="13"/>
        <v>0</v>
      </c>
      <c r="AH33" s="314">
        <f t="shared" si="14"/>
        <v>0</v>
      </c>
      <c r="AI33" s="314">
        <f t="shared" si="15"/>
        <v>0</v>
      </c>
      <c r="AJ33" s="314">
        <f t="shared" si="16"/>
        <v>0</v>
      </c>
      <c r="AK33" s="314">
        <f t="shared" si="17"/>
        <v>0</v>
      </c>
      <c r="AL33" s="314">
        <f t="shared" si="18"/>
        <v>0</v>
      </c>
      <c r="AM33" s="314">
        <f t="shared" si="19"/>
        <v>0</v>
      </c>
      <c r="AN33" s="314">
        <f t="shared" si="20"/>
        <v>0</v>
      </c>
      <c r="AO33" s="314">
        <f t="shared" si="21"/>
        <v>0</v>
      </c>
      <c r="AP33" s="314">
        <f t="shared" si="22"/>
        <v>0</v>
      </c>
      <c r="AQ33" s="314">
        <f t="shared" si="23"/>
        <v>0</v>
      </c>
      <c r="AR33" s="314">
        <f t="shared" si="24"/>
        <v>0</v>
      </c>
      <c r="AS33" s="314">
        <f t="shared" si="25"/>
        <v>0</v>
      </c>
      <c r="AT33" s="314">
        <f t="shared" si="26"/>
        <v>0</v>
      </c>
    </row>
    <row r="34" spans="2:46" s="35" customFormat="1" ht="40" customHeight="1" x14ac:dyDescent="0.2">
      <c r="B34" s="7">
        <v>25</v>
      </c>
      <c r="C34" s="5"/>
      <c r="D34" s="5"/>
      <c r="E34" s="5"/>
      <c r="F34" s="53"/>
      <c r="G34" s="250"/>
      <c r="H34" s="248"/>
      <c r="I34" s="310"/>
      <c r="J34" s="311"/>
      <c r="K34" s="4"/>
      <c r="L34" s="5"/>
      <c r="M34" s="6">
        <f t="shared" si="0"/>
        <v>0</v>
      </c>
      <c r="N34" s="56"/>
      <c r="O34" s="57"/>
      <c r="P34" s="312">
        <f t="shared" si="2"/>
        <v>0</v>
      </c>
      <c r="Q34" s="314">
        <f t="shared" si="2"/>
        <v>0</v>
      </c>
      <c r="S34" s="312">
        <f t="shared" si="27"/>
        <v>0</v>
      </c>
      <c r="T34" s="313">
        <f t="shared" si="28"/>
        <v>0</v>
      </c>
      <c r="U34" s="313">
        <f t="shared" si="3"/>
        <v>0</v>
      </c>
      <c r="V34" s="313">
        <f t="shared" si="4"/>
        <v>0</v>
      </c>
      <c r="W34" s="313">
        <f t="shared" si="5"/>
        <v>0</v>
      </c>
      <c r="X34" s="313">
        <f t="shared" si="6"/>
        <v>0</v>
      </c>
      <c r="Y34" s="313">
        <f t="shared" si="7"/>
        <v>0</v>
      </c>
      <c r="Z34" s="313">
        <f t="shared" si="8"/>
        <v>0</v>
      </c>
      <c r="AA34" s="313">
        <f t="shared" si="9"/>
        <v>0</v>
      </c>
      <c r="AB34" s="313">
        <f t="shared" si="10"/>
        <v>0</v>
      </c>
      <c r="AC34" s="313">
        <f t="shared" si="11"/>
        <v>0</v>
      </c>
      <c r="AD34" s="7"/>
      <c r="AE34" s="314">
        <f t="shared" si="1"/>
        <v>0</v>
      </c>
      <c r="AF34" s="314">
        <f t="shared" si="12"/>
        <v>0</v>
      </c>
      <c r="AG34" s="314">
        <f t="shared" si="13"/>
        <v>0</v>
      </c>
      <c r="AH34" s="314">
        <f t="shared" si="14"/>
        <v>0</v>
      </c>
      <c r="AI34" s="314">
        <f t="shared" si="15"/>
        <v>0</v>
      </c>
      <c r="AJ34" s="314">
        <f t="shared" si="16"/>
        <v>0</v>
      </c>
      <c r="AK34" s="314">
        <f t="shared" si="17"/>
        <v>0</v>
      </c>
      <c r="AL34" s="314">
        <f t="shared" si="18"/>
        <v>0</v>
      </c>
      <c r="AM34" s="314">
        <f t="shared" si="19"/>
        <v>0</v>
      </c>
      <c r="AN34" s="314">
        <f t="shared" si="20"/>
        <v>0</v>
      </c>
      <c r="AO34" s="314">
        <f t="shared" si="21"/>
        <v>0</v>
      </c>
      <c r="AP34" s="314">
        <f t="shared" si="22"/>
        <v>0</v>
      </c>
      <c r="AQ34" s="314">
        <f t="shared" si="23"/>
        <v>0</v>
      </c>
      <c r="AR34" s="314">
        <f t="shared" si="24"/>
        <v>0</v>
      </c>
      <c r="AS34" s="314">
        <f t="shared" si="25"/>
        <v>0</v>
      </c>
      <c r="AT34" s="314">
        <f t="shared" si="26"/>
        <v>0</v>
      </c>
    </row>
    <row r="35" spans="2:46" s="35" customFormat="1" ht="40" customHeight="1" x14ac:dyDescent="0.2">
      <c r="B35" s="7">
        <v>26</v>
      </c>
      <c r="C35" s="5"/>
      <c r="D35" s="5"/>
      <c r="E35" s="5"/>
      <c r="F35" s="53"/>
      <c r="G35" s="250"/>
      <c r="H35" s="248"/>
      <c r="I35" s="310"/>
      <c r="J35" s="311"/>
      <c r="K35" s="4"/>
      <c r="L35" s="5"/>
      <c r="M35" s="6">
        <f t="shared" si="0"/>
        <v>0</v>
      </c>
      <c r="N35" s="56"/>
      <c r="O35" s="57"/>
      <c r="P35" s="312">
        <f t="shared" si="2"/>
        <v>0</v>
      </c>
      <c r="Q35" s="314">
        <f t="shared" si="2"/>
        <v>0</v>
      </c>
      <c r="S35" s="312">
        <f t="shared" si="27"/>
        <v>0</v>
      </c>
      <c r="T35" s="313">
        <f t="shared" si="28"/>
        <v>0</v>
      </c>
      <c r="U35" s="313">
        <f t="shared" si="3"/>
        <v>0</v>
      </c>
      <c r="V35" s="313">
        <f t="shared" si="4"/>
        <v>0</v>
      </c>
      <c r="W35" s="313">
        <f t="shared" si="5"/>
        <v>0</v>
      </c>
      <c r="X35" s="313">
        <f t="shared" si="6"/>
        <v>0</v>
      </c>
      <c r="Y35" s="313">
        <f t="shared" si="7"/>
        <v>0</v>
      </c>
      <c r="Z35" s="313">
        <f t="shared" si="8"/>
        <v>0</v>
      </c>
      <c r="AA35" s="313">
        <f t="shared" si="9"/>
        <v>0</v>
      </c>
      <c r="AB35" s="313">
        <f t="shared" si="10"/>
        <v>0</v>
      </c>
      <c r="AC35" s="313">
        <f t="shared" si="11"/>
        <v>0</v>
      </c>
      <c r="AD35" s="7"/>
      <c r="AE35" s="314">
        <f t="shared" si="1"/>
        <v>0</v>
      </c>
      <c r="AF35" s="314">
        <f t="shared" si="12"/>
        <v>0</v>
      </c>
      <c r="AG35" s="314">
        <f t="shared" si="13"/>
        <v>0</v>
      </c>
      <c r="AH35" s="314">
        <f t="shared" si="14"/>
        <v>0</v>
      </c>
      <c r="AI35" s="314">
        <f t="shared" si="15"/>
        <v>0</v>
      </c>
      <c r="AJ35" s="314">
        <f t="shared" si="16"/>
        <v>0</v>
      </c>
      <c r="AK35" s="314">
        <f t="shared" si="17"/>
        <v>0</v>
      </c>
      <c r="AL35" s="314">
        <f t="shared" si="18"/>
        <v>0</v>
      </c>
      <c r="AM35" s="314">
        <f t="shared" si="19"/>
        <v>0</v>
      </c>
      <c r="AN35" s="314">
        <f t="shared" si="20"/>
        <v>0</v>
      </c>
      <c r="AO35" s="314">
        <f t="shared" si="21"/>
        <v>0</v>
      </c>
      <c r="AP35" s="314">
        <f t="shared" si="22"/>
        <v>0</v>
      </c>
      <c r="AQ35" s="314">
        <f t="shared" si="23"/>
        <v>0</v>
      </c>
      <c r="AR35" s="314">
        <f t="shared" si="24"/>
        <v>0</v>
      </c>
      <c r="AS35" s="314">
        <f t="shared" si="25"/>
        <v>0</v>
      </c>
      <c r="AT35" s="314">
        <f t="shared" si="26"/>
        <v>0</v>
      </c>
    </row>
    <row r="36" spans="2:46" s="35" customFormat="1" ht="40" customHeight="1" x14ac:dyDescent="0.2">
      <c r="B36" s="7">
        <v>27</v>
      </c>
      <c r="C36" s="5"/>
      <c r="D36" s="5"/>
      <c r="E36" s="5"/>
      <c r="F36" s="53"/>
      <c r="G36" s="250"/>
      <c r="H36" s="248"/>
      <c r="I36" s="310"/>
      <c r="J36" s="311"/>
      <c r="K36" s="4"/>
      <c r="L36" s="5"/>
      <c r="M36" s="6">
        <f t="shared" si="0"/>
        <v>0</v>
      </c>
      <c r="N36" s="56"/>
      <c r="O36" s="57"/>
      <c r="P36" s="312">
        <f t="shared" si="2"/>
        <v>0</v>
      </c>
      <c r="Q36" s="314">
        <f t="shared" si="2"/>
        <v>0</v>
      </c>
      <c r="S36" s="312">
        <f t="shared" si="27"/>
        <v>0</v>
      </c>
      <c r="T36" s="313">
        <f t="shared" si="28"/>
        <v>0</v>
      </c>
      <c r="U36" s="313">
        <f t="shared" si="3"/>
        <v>0</v>
      </c>
      <c r="V36" s="313">
        <f t="shared" si="4"/>
        <v>0</v>
      </c>
      <c r="W36" s="313">
        <f t="shared" si="5"/>
        <v>0</v>
      </c>
      <c r="X36" s="313">
        <f t="shared" si="6"/>
        <v>0</v>
      </c>
      <c r="Y36" s="313">
        <f t="shared" si="7"/>
        <v>0</v>
      </c>
      <c r="Z36" s="313">
        <f t="shared" si="8"/>
        <v>0</v>
      </c>
      <c r="AA36" s="313">
        <f t="shared" si="9"/>
        <v>0</v>
      </c>
      <c r="AB36" s="313">
        <f t="shared" si="10"/>
        <v>0</v>
      </c>
      <c r="AC36" s="313">
        <f t="shared" si="11"/>
        <v>0</v>
      </c>
      <c r="AD36" s="7"/>
      <c r="AE36" s="314">
        <f t="shared" si="1"/>
        <v>0</v>
      </c>
      <c r="AF36" s="314">
        <f t="shared" si="12"/>
        <v>0</v>
      </c>
      <c r="AG36" s="314">
        <f t="shared" si="13"/>
        <v>0</v>
      </c>
      <c r="AH36" s="314">
        <f t="shared" si="14"/>
        <v>0</v>
      </c>
      <c r="AI36" s="314">
        <f t="shared" si="15"/>
        <v>0</v>
      </c>
      <c r="AJ36" s="314">
        <f t="shared" si="16"/>
        <v>0</v>
      </c>
      <c r="AK36" s="314">
        <f t="shared" si="17"/>
        <v>0</v>
      </c>
      <c r="AL36" s="314">
        <f t="shared" si="18"/>
        <v>0</v>
      </c>
      <c r="AM36" s="314">
        <f t="shared" si="19"/>
        <v>0</v>
      </c>
      <c r="AN36" s="314">
        <f t="shared" si="20"/>
        <v>0</v>
      </c>
      <c r="AO36" s="314">
        <f t="shared" si="21"/>
        <v>0</v>
      </c>
      <c r="AP36" s="314">
        <f t="shared" si="22"/>
        <v>0</v>
      </c>
      <c r="AQ36" s="314">
        <f t="shared" si="23"/>
        <v>0</v>
      </c>
      <c r="AR36" s="314">
        <f t="shared" si="24"/>
        <v>0</v>
      </c>
      <c r="AS36" s="314">
        <f t="shared" si="25"/>
        <v>0</v>
      </c>
      <c r="AT36" s="314">
        <f t="shared" si="26"/>
        <v>0</v>
      </c>
    </row>
    <row r="37" spans="2:46" s="35" customFormat="1" ht="40" customHeight="1" x14ac:dyDescent="0.2">
      <c r="B37" s="7">
        <v>28</v>
      </c>
      <c r="C37" s="5"/>
      <c r="D37" s="5"/>
      <c r="E37" s="5"/>
      <c r="F37" s="53"/>
      <c r="G37" s="250"/>
      <c r="H37" s="248"/>
      <c r="I37" s="310"/>
      <c r="J37" s="311"/>
      <c r="K37" s="4"/>
      <c r="L37" s="5"/>
      <c r="M37" s="6">
        <f t="shared" si="0"/>
        <v>0</v>
      </c>
      <c r="N37" s="56"/>
      <c r="O37" s="57"/>
      <c r="P37" s="312">
        <f t="shared" si="2"/>
        <v>0</v>
      </c>
      <c r="Q37" s="314">
        <f t="shared" si="2"/>
        <v>0</v>
      </c>
      <c r="S37" s="312">
        <f t="shared" si="27"/>
        <v>0</v>
      </c>
      <c r="T37" s="313">
        <f t="shared" si="28"/>
        <v>0</v>
      </c>
      <c r="U37" s="313">
        <f t="shared" si="3"/>
        <v>0</v>
      </c>
      <c r="V37" s="313">
        <f t="shared" si="4"/>
        <v>0</v>
      </c>
      <c r="W37" s="313">
        <f t="shared" si="5"/>
        <v>0</v>
      </c>
      <c r="X37" s="313">
        <f t="shared" si="6"/>
        <v>0</v>
      </c>
      <c r="Y37" s="313">
        <f t="shared" si="7"/>
        <v>0</v>
      </c>
      <c r="Z37" s="313">
        <f t="shared" si="8"/>
        <v>0</v>
      </c>
      <c r="AA37" s="313">
        <f t="shared" si="9"/>
        <v>0</v>
      </c>
      <c r="AB37" s="313">
        <f t="shared" si="10"/>
        <v>0</v>
      </c>
      <c r="AC37" s="313">
        <f t="shared" si="11"/>
        <v>0</v>
      </c>
      <c r="AD37" s="7"/>
      <c r="AE37" s="314">
        <f t="shared" si="1"/>
        <v>0</v>
      </c>
      <c r="AF37" s="314">
        <f t="shared" si="12"/>
        <v>0</v>
      </c>
      <c r="AG37" s="314">
        <f t="shared" si="13"/>
        <v>0</v>
      </c>
      <c r="AH37" s="314">
        <f t="shared" si="14"/>
        <v>0</v>
      </c>
      <c r="AI37" s="314">
        <f t="shared" si="15"/>
        <v>0</v>
      </c>
      <c r="AJ37" s="314">
        <f t="shared" si="16"/>
        <v>0</v>
      </c>
      <c r="AK37" s="314">
        <f t="shared" si="17"/>
        <v>0</v>
      </c>
      <c r="AL37" s="314">
        <f t="shared" si="18"/>
        <v>0</v>
      </c>
      <c r="AM37" s="314">
        <f t="shared" si="19"/>
        <v>0</v>
      </c>
      <c r="AN37" s="314">
        <f t="shared" si="20"/>
        <v>0</v>
      </c>
      <c r="AO37" s="314">
        <f t="shared" si="21"/>
        <v>0</v>
      </c>
      <c r="AP37" s="314">
        <f t="shared" si="22"/>
        <v>0</v>
      </c>
      <c r="AQ37" s="314">
        <f t="shared" si="23"/>
        <v>0</v>
      </c>
      <c r="AR37" s="314">
        <f t="shared" si="24"/>
        <v>0</v>
      </c>
      <c r="AS37" s="314">
        <f t="shared" si="25"/>
        <v>0</v>
      </c>
      <c r="AT37" s="314">
        <f t="shared" si="26"/>
        <v>0</v>
      </c>
    </row>
    <row r="38" spans="2:46" s="35" customFormat="1" ht="40" customHeight="1" x14ac:dyDescent="0.2">
      <c r="B38" s="7">
        <v>29</v>
      </c>
      <c r="C38" s="5"/>
      <c r="D38" s="5"/>
      <c r="E38" s="5"/>
      <c r="F38" s="53"/>
      <c r="G38" s="250"/>
      <c r="H38" s="248"/>
      <c r="I38" s="310"/>
      <c r="J38" s="311"/>
      <c r="K38" s="4"/>
      <c r="L38" s="5"/>
      <c r="M38" s="6">
        <f t="shared" si="0"/>
        <v>0</v>
      </c>
      <c r="N38" s="56"/>
      <c r="O38" s="57"/>
      <c r="P38" s="312">
        <f t="shared" si="2"/>
        <v>0</v>
      </c>
      <c r="Q38" s="314">
        <f t="shared" si="2"/>
        <v>0</v>
      </c>
      <c r="S38" s="312">
        <f t="shared" si="27"/>
        <v>0</v>
      </c>
      <c r="T38" s="313">
        <f t="shared" si="28"/>
        <v>0</v>
      </c>
      <c r="U38" s="313">
        <f t="shared" si="3"/>
        <v>0</v>
      </c>
      <c r="V38" s="313">
        <f t="shared" si="4"/>
        <v>0</v>
      </c>
      <c r="W38" s="313">
        <f t="shared" si="5"/>
        <v>0</v>
      </c>
      <c r="X38" s="313">
        <f t="shared" si="6"/>
        <v>0</v>
      </c>
      <c r="Y38" s="313">
        <f t="shared" si="7"/>
        <v>0</v>
      </c>
      <c r="Z38" s="313">
        <f t="shared" si="8"/>
        <v>0</v>
      </c>
      <c r="AA38" s="313">
        <f t="shared" si="9"/>
        <v>0</v>
      </c>
      <c r="AB38" s="313">
        <f t="shared" si="10"/>
        <v>0</v>
      </c>
      <c r="AC38" s="313">
        <f t="shared" si="11"/>
        <v>0</v>
      </c>
      <c r="AD38" s="7"/>
      <c r="AE38" s="314">
        <f t="shared" si="1"/>
        <v>0</v>
      </c>
      <c r="AF38" s="314">
        <f t="shared" si="12"/>
        <v>0</v>
      </c>
      <c r="AG38" s="314">
        <f t="shared" si="13"/>
        <v>0</v>
      </c>
      <c r="AH38" s="314">
        <f t="shared" si="14"/>
        <v>0</v>
      </c>
      <c r="AI38" s="314">
        <f t="shared" si="15"/>
        <v>0</v>
      </c>
      <c r="AJ38" s="314">
        <f t="shared" si="16"/>
        <v>0</v>
      </c>
      <c r="AK38" s="314">
        <f t="shared" si="17"/>
        <v>0</v>
      </c>
      <c r="AL38" s="314">
        <f t="shared" si="18"/>
        <v>0</v>
      </c>
      <c r="AM38" s="314">
        <f t="shared" si="19"/>
        <v>0</v>
      </c>
      <c r="AN38" s="314">
        <f t="shared" si="20"/>
        <v>0</v>
      </c>
      <c r="AO38" s="314">
        <f t="shared" si="21"/>
        <v>0</v>
      </c>
      <c r="AP38" s="314">
        <f t="shared" si="22"/>
        <v>0</v>
      </c>
      <c r="AQ38" s="314">
        <f t="shared" si="23"/>
        <v>0</v>
      </c>
      <c r="AR38" s="314">
        <f t="shared" si="24"/>
        <v>0</v>
      </c>
      <c r="AS38" s="314">
        <f t="shared" si="25"/>
        <v>0</v>
      </c>
      <c r="AT38" s="314">
        <f t="shared" si="26"/>
        <v>0</v>
      </c>
    </row>
    <row r="39" spans="2:46" s="35" customFormat="1" ht="40" customHeight="1" x14ac:dyDescent="0.2">
      <c r="B39" s="7">
        <v>30</v>
      </c>
      <c r="C39" s="5"/>
      <c r="D39" s="5"/>
      <c r="E39" s="5"/>
      <c r="F39" s="53"/>
      <c r="G39" s="250"/>
      <c r="H39" s="248"/>
      <c r="I39" s="310"/>
      <c r="J39" s="311"/>
      <c r="K39" s="4"/>
      <c r="L39" s="5"/>
      <c r="M39" s="6">
        <f t="shared" si="0"/>
        <v>0</v>
      </c>
      <c r="N39" s="56"/>
      <c r="O39" s="57"/>
      <c r="P39" s="312">
        <f t="shared" si="2"/>
        <v>0</v>
      </c>
      <c r="Q39" s="314">
        <f t="shared" si="2"/>
        <v>0</v>
      </c>
      <c r="S39" s="312">
        <f t="shared" si="27"/>
        <v>0</v>
      </c>
      <c r="T39" s="313">
        <f t="shared" si="28"/>
        <v>0</v>
      </c>
      <c r="U39" s="313">
        <f t="shared" si="3"/>
        <v>0</v>
      </c>
      <c r="V39" s="313">
        <f t="shared" si="4"/>
        <v>0</v>
      </c>
      <c r="W39" s="313">
        <f t="shared" si="5"/>
        <v>0</v>
      </c>
      <c r="X39" s="313">
        <f t="shared" si="6"/>
        <v>0</v>
      </c>
      <c r="Y39" s="313">
        <f t="shared" si="7"/>
        <v>0</v>
      </c>
      <c r="Z39" s="313">
        <f t="shared" si="8"/>
        <v>0</v>
      </c>
      <c r="AA39" s="313">
        <f t="shared" si="9"/>
        <v>0</v>
      </c>
      <c r="AB39" s="313">
        <f t="shared" si="10"/>
        <v>0</v>
      </c>
      <c r="AC39" s="313">
        <f t="shared" si="11"/>
        <v>0</v>
      </c>
      <c r="AD39" s="7"/>
      <c r="AE39" s="314">
        <f t="shared" si="1"/>
        <v>0</v>
      </c>
      <c r="AF39" s="314">
        <f t="shared" si="12"/>
        <v>0</v>
      </c>
      <c r="AG39" s="314">
        <f t="shared" si="13"/>
        <v>0</v>
      </c>
      <c r="AH39" s="314">
        <f t="shared" si="14"/>
        <v>0</v>
      </c>
      <c r="AI39" s="314">
        <f t="shared" si="15"/>
        <v>0</v>
      </c>
      <c r="AJ39" s="314">
        <f t="shared" si="16"/>
        <v>0</v>
      </c>
      <c r="AK39" s="314">
        <f t="shared" si="17"/>
        <v>0</v>
      </c>
      <c r="AL39" s="314">
        <f t="shared" si="18"/>
        <v>0</v>
      </c>
      <c r="AM39" s="314">
        <f t="shared" si="19"/>
        <v>0</v>
      </c>
      <c r="AN39" s="314">
        <f t="shared" si="20"/>
        <v>0</v>
      </c>
      <c r="AO39" s="314">
        <f t="shared" si="21"/>
        <v>0</v>
      </c>
      <c r="AP39" s="314">
        <f t="shared" si="22"/>
        <v>0</v>
      </c>
      <c r="AQ39" s="314">
        <f t="shared" si="23"/>
        <v>0</v>
      </c>
      <c r="AR39" s="314">
        <f t="shared" si="24"/>
        <v>0</v>
      </c>
      <c r="AS39" s="314">
        <f t="shared" si="25"/>
        <v>0</v>
      </c>
      <c r="AT39" s="314">
        <f t="shared" si="26"/>
        <v>0</v>
      </c>
    </row>
    <row r="40" spans="2:46" s="35" customFormat="1" ht="40" customHeight="1" x14ac:dyDescent="0.2">
      <c r="B40" s="7">
        <v>31</v>
      </c>
      <c r="C40" s="5"/>
      <c r="D40" s="5"/>
      <c r="E40" s="5"/>
      <c r="F40" s="53"/>
      <c r="G40" s="250"/>
      <c r="H40" s="248"/>
      <c r="I40" s="310"/>
      <c r="J40" s="311"/>
      <c r="K40" s="4"/>
      <c r="L40" s="5"/>
      <c r="M40" s="6">
        <f t="shared" si="0"/>
        <v>0</v>
      </c>
      <c r="N40" s="56"/>
      <c r="O40" s="57"/>
      <c r="P40" s="312">
        <f t="shared" si="2"/>
        <v>0</v>
      </c>
      <c r="Q40" s="314">
        <f t="shared" si="2"/>
        <v>0</v>
      </c>
      <c r="S40" s="312">
        <f t="shared" si="27"/>
        <v>0</v>
      </c>
      <c r="T40" s="313">
        <f t="shared" si="28"/>
        <v>0</v>
      </c>
      <c r="U40" s="313">
        <f t="shared" si="3"/>
        <v>0</v>
      </c>
      <c r="V40" s="313">
        <f t="shared" si="4"/>
        <v>0</v>
      </c>
      <c r="W40" s="313">
        <f t="shared" si="5"/>
        <v>0</v>
      </c>
      <c r="X40" s="313">
        <f t="shared" si="6"/>
        <v>0</v>
      </c>
      <c r="Y40" s="313">
        <f t="shared" si="7"/>
        <v>0</v>
      </c>
      <c r="Z40" s="313">
        <f t="shared" si="8"/>
        <v>0</v>
      </c>
      <c r="AA40" s="313">
        <f t="shared" si="9"/>
        <v>0</v>
      </c>
      <c r="AB40" s="313">
        <f t="shared" si="10"/>
        <v>0</v>
      </c>
      <c r="AC40" s="313">
        <f t="shared" si="11"/>
        <v>0</v>
      </c>
      <c r="AD40" s="7"/>
      <c r="AE40" s="314">
        <f t="shared" si="1"/>
        <v>0</v>
      </c>
      <c r="AF40" s="314">
        <f t="shared" si="12"/>
        <v>0</v>
      </c>
      <c r="AG40" s="314">
        <f t="shared" si="13"/>
        <v>0</v>
      </c>
      <c r="AH40" s="314">
        <f t="shared" si="14"/>
        <v>0</v>
      </c>
      <c r="AI40" s="314">
        <f t="shared" si="15"/>
        <v>0</v>
      </c>
      <c r="AJ40" s="314">
        <f t="shared" si="16"/>
        <v>0</v>
      </c>
      <c r="AK40" s="314">
        <f t="shared" si="17"/>
        <v>0</v>
      </c>
      <c r="AL40" s="314">
        <f t="shared" si="18"/>
        <v>0</v>
      </c>
      <c r="AM40" s="314">
        <f t="shared" si="19"/>
        <v>0</v>
      </c>
      <c r="AN40" s="314">
        <f t="shared" si="20"/>
        <v>0</v>
      </c>
      <c r="AO40" s="314">
        <f t="shared" si="21"/>
        <v>0</v>
      </c>
      <c r="AP40" s="314">
        <f t="shared" si="22"/>
        <v>0</v>
      </c>
      <c r="AQ40" s="314">
        <f t="shared" si="23"/>
        <v>0</v>
      </c>
      <c r="AR40" s="314">
        <f t="shared" si="24"/>
        <v>0</v>
      </c>
      <c r="AS40" s="314">
        <f t="shared" si="25"/>
        <v>0</v>
      </c>
      <c r="AT40" s="314">
        <f t="shared" si="26"/>
        <v>0</v>
      </c>
    </row>
    <row r="41" spans="2:46" s="35" customFormat="1" ht="40" customHeight="1" x14ac:dyDescent="0.2">
      <c r="B41" s="7">
        <v>32</v>
      </c>
      <c r="C41" s="5"/>
      <c r="D41" s="5"/>
      <c r="E41" s="5"/>
      <c r="F41" s="53"/>
      <c r="G41" s="250"/>
      <c r="H41" s="248"/>
      <c r="I41" s="310"/>
      <c r="J41" s="311"/>
      <c r="K41" s="4"/>
      <c r="L41" s="5"/>
      <c r="M41" s="6">
        <f t="shared" si="0"/>
        <v>0</v>
      </c>
      <c r="N41" s="56"/>
      <c r="O41" s="57"/>
      <c r="P41" s="312">
        <f t="shared" si="2"/>
        <v>0</v>
      </c>
      <c r="Q41" s="314">
        <f t="shared" si="2"/>
        <v>0</v>
      </c>
      <c r="S41" s="312">
        <f t="shared" si="27"/>
        <v>0</v>
      </c>
      <c r="T41" s="313">
        <f t="shared" si="28"/>
        <v>0</v>
      </c>
      <c r="U41" s="313">
        <f t="shared" si="3"/>
        <v>0</v>
      </c>
      <c r="V41" s="313">
        <f t="shared" si="4"/>
        <v>0</v>
      </c>
      <c r="W41" s="313">
        <f t="shared" si="5"/>
        <v>0</v>
      </c>
      <c r="X41" s="313">
        <f t="shared" si="6"/>
        <v>0</v>
      </c>
      <c r="Y41" s="313">
        <f t="shared" si="7"/>
        <v>0</v>
      </c>
      <c r="Z41" s="313">
        <f t="shared" si="8"/>
        <v>0</v>
      </c>
      <c r="AA41" s="313">
        <f t="shared" si="9"/>
        <v>0</v>
      </c>
      <c r="AB41" s="313">
        <f t="shared" si="10"/>
        <v>0</v>
      </c>
      <c r="AC41" s="313">
        <f t="shared" si="11"/>
        <v>0</v>
      </c>
      <c r="AD41" s="7"/>
      <c r="AE41" s="314">
        <f t="shared" si="1"/>
        <v>0</v>
      </c>
      <c r="AF41" s="314">
        <f t="shared" si="12"/>
        <v>0</v>
      </c>
      <c r="AG41" s="314">
        <f t="shared" si="13"/>
        <v>0</v>
      </c>
      <c r="AH41" s="314">
        <f t="shared" si="14"/>
        <v>0</v>
      </c>
      <c r="AI41" s="314">
        <f t="shared" si="15"/>
        <v>0</v>
      </c>
      <c r="AJ41" s="314">
        <f t="shared" si="16"/>
        <v>0</v>
      </c>
      <c r="AK41" s="314">
        <f t="shared" si="17"/>
        <v>0</v>
      </c>
      <c r="AL41" s="314">
        <f t="shared" si="18"/>
        <v>0</v>
      </c>
      <c r="AM41" s="314">
        <f t="shared" si="19"/>
        <v>0</v>
      </c>
      <c r="AN41" s="314">
        <f t="shared" si="20"/>
        <v>0</v>
      </c>
      <c r="AO41" s="314">
        <f t="shared" si="21"/>
        <v>0</v>
      </c>
      <c r="AP41" s="314">
        <f t="shared" si="22"/>
        <v>0</v>
      </c>
      <c r="AQ41" s="314">
        <f t="shared" si="23"/>
        <v>0</v>
      </c>
      <c r="AR41" s="314">
        <f t="shared" si="24"/>
        <v>0</v>
      </c>
      <c r="AS41" s="314">
        <f t="shared" si="25"/>
        <v>0</v>
      </c>
      <c r="AT41" s="314">
        <f t="shared" si="26"/>
        <v>0</v>
      </c>
    </row>
    <row r="42" spans="2:46" s="35" customFormat="1" ht="40" customHeight="1" x14ac:dyDescent="0.2">
      <c r="B42" s="7">
        <v>33</v>
      </c>
      <c r="C42" s="5"/>
      <c r="D42" s="5"/>
      <c r="E42" s="5"/>
      <c r="F42" s="53"/>
      <c r="G42" s="250"/>
      <c r="H42" s="248"/>
      <c r="I42" s="310"/>
      <c r="J42" s="311"/>
      <c r="K42" s="4"/>
      <c r="L42" s="5"/>
      <c r="M42" s="6">
        <f t="shared" si="0"/>
        <v>0</v>
      </c>
      <c r="N42" s="56"/>
      <c r="O42" s="57"/>
      <c r="P42" s="312">
        <f t="shared" si="2"/>
        <v>0</v>
      </c>
      <c r="Q42" s="314">
        <f t="shared" si="2"/>
        <v>0</v>
      </c>
      <c r="S42" s="312">
        <f t="shared" si="27"/>
        <v>0</v>
      </c>
      <c r="T42" s="313">
        <f t="shared" si="28"/>
        <v>0</v>
      </c>
      <c r="U42" s="313">
        <f t="shared" si="3"/>
        <v>0</v>
      </c>
      <c r="V42" s="313">
        <f t="shared" si="4"/>
        <v>0</v>
      </c>
      <c r="W42" s="313">
        <f t="shared" si="5"/>
        <v>0</v>
      </c>
      <c r="X42" s="313">
        <f t="shared" si="6"/>
        <v>0</v>
      </c>
      <c r="Y42" s="313">
        <f t="shared" si="7"/>
        <v>0</v>
      </c>
      <c r="Z42" s="313">
        <f t="shared" si="8"/>
        <v>0</v>
      </c>
      <c r="AA42" s="313">
        <f t="shared" si="9"/>
        <v>0</v>
      </c>
      <c r="AB42" s="313">
        <f t="shared" si="10"/>
        <v>0</v>
      </c>
      <c r="AC42" s="313">
        <f t="shared" si="11"/>
        <v>0</v>
      </c>
      <c r="AD42" s="7"/>
      <c r="AE42" s="314">
        <f t="shared" si="1"/>
        <v>0</v>
      </c>
      <c r="AF42" s="314">
        <f t="shared" si="12"/>
        <v>0</v>
      </c>
      <c r="AG42" s="314">
        <f t="shared" si="13"/>
        <v>0</v>
      </c>
      <c r="AH42" s="314">
        <f t="shared" si="14"/>
        <v>0</v>
      </c>
      <c r="AI42" s="314">
        <f t="shared" si="15"/>
        <v>0</v>
      </c>
      <c r="AJ42" s="314">
        <f t="shared" si="16"/>
        <v>0</v>
      </c>
      <c r="AK42" s="314">
        <f t="shared" si="17"/>
        <v>0</v>
      </c>
      <c r="AL42" s="314">
        <f t="shared" si="18"/>
        <v>0</v>
      </c>
      <c r="AM42" s="314">
        <f t="shared" si="19"/>
        <v>0</v>
      </c>
      <c r="AN42" s="314">
        <f t="shared" si="20"/>
        <v>0</v>
      </c>
      <c r="AO42" s="314">
        <f t="shared" si="21"/>
        <v>0</v>
      </c>
      <c r="AP42" s="314">
        <f t="shared" si="22"/>
        <v>0</v>
      </c>
      <c r="AQ42" s="314">
        <f t="shared" si="23"/>
        <v>0</v>
      </c>
      <c r="AR42" s="314">
        <f t="shared" si="24"/>
        <v>0</v>
      </c>
      <c r="AS42" s="314">
        <f t="shared" si="25"/>
        <v>0</v>
      </c>
      <c r="AT42" s="314">
        <f t="shared" si="26"/>
        <v>0</v>
      </c>
    </row>
    <row r="43" spans="2:46" s="35" customFormat="1" ht="40" customHeight="1" x14ac:dyDescent="0.2">
      <c r="B43" s="7">
        <v>34</v>
      </c>
      <c r="C43" s="5"/>
      <c r="D43" s="5"/>
      <c r="E43" s="5"/>
      <c r="F43" s="53"/>
      <c r="G43" s="250"/>
      <c r="H43" s="248"/>
      <c r="I43" s="310"/>
      <c r="J43" s="311"/>
      <c r="K43" s="4"/>
      <c r="L43" s="5"/>
      <c r="M43" s="6">
        <f t="shared" si="0"/>
        <v>0</v>
      </c>
      <c r="N43" s="56"/>
      <c r="O43" s="57"/>
      <c r="P43" s="312">
        <f t="shared" si="2"/>
        <v>0</v>
      </c>
      <c r="Q43" s="314">
        <f t="shared" si="2"/>
        <v>0</v>
      </c>
      <c r="S43" s="312">
        <f t="shared" si="27"/>
        <v>0</v>
      </c>
      <c r="T43" s="313">
        <f t="shared" si="28"/>
        <v>0</v>
      </c>
      <c r="U43" s="313">
        <f t="shared" si="3"/>
        <v>0</v>
      </c>
      <c r="V43" s="313">
        <f t="shared" si="4"/>
        <v>0</v>
      </c>
      <c r="W43" s="313">
        <f t="shared" si="5"/>
        <v>0</v>
      </c>
      <c r="X43" s="313">
        <f t="shared" si="6"/>
        <v>0</v>
      </c>
      <c r="Y43" s="313">
        <f t="shared" si="7"/>
        <v>0</v>
      </c>
      <c r="Z43" s="313">
        <f t="shared" si="8"/>
        <v>0</v>
      </c>
      <c r="AA43" s="313">
        <f t="shared" si="9"/>
        <v>0</v>
      </c>
      <c r="AB43" s="313">
        <f t="shared" si="10"/>
        <v>0</v>
      </c>
      <c r="AC43" s="313">
        <f t="shared" si="11"/>
        <v>0</v>
      </c>
      <c r="AD43" s="7"/>
      <c r="AE43" s="314">
        <f t="shared" si="1"/>
        <v>0</v>
      </c>
      <c r="AF43" s="314">
        <f t="shared" si="12"/>
        <v>0</v>
      </c>
      <c r="AG43" s="314">
        <f t="shared" si="13"/>
        <v>0</v>
      </c>
      <c r="AH43" s="314">
        <f t="shared" si="14"/>
        <v>0</v>
      </c>
      <c r="AI43" s="314">
        <f t="shared" si="15"/>
        <v>0</v>
      </c>
      <c r="AJ43" s="314">
        <f t="shared" si="16"/>
        <v>0</v>
      </c>
      <c r="AK43" s="314">
        <f t="shared" si="17"/>
        <v>0</v>
      </c>
      <c r="AL43" s="314">
        <f t="shared" si="18"/>
        <v>0</v>
      </c>
      <c r="AM43" s="314">
        <f t="shared" si="19"/>
        <v>0</v>
      </c>
      <c r="AN43" s="314">
        <f t="shared" si="20"/>
        <v>0</v>
      </c>
      <c r="AO43" s="314">
        <f t="shared" si="21"/>
        <v>0</v>
      </c>
      <c r="AP43" s="314">
        <f t="shared" si="22"/>
        <v>0</v>
      </c>
      <c r="AQ43" s="314">
        <f t="shared" si="23"/>
        <v>0</v>
      </c>
      <c r="AR43" s="314">
        <f t="shared" si="24"/>
        <v>0</v>
      </c>
      <c r="AS43" s="314">
        <f t="shared" si="25"/>
        <v>0</v>
      </c>
      <c r="AT43" s="314">
        <f t="shared" si="26"/>
        <v>0</v>
      </c>
    </row>
    <row r="44" spans="2:46" s="35" customFormat="1" ht="40" customHeight="1" x14ac:dyDescent="0.2">
      <c r="B44" s="7">
        <v>35</v>
      </c>
      <c r="C44" s="5"/>
      <c r="D44" s="5"/>
      <c r="E44" s="5"/>
      <c r="F44" s="53"/>
      <c r="G44" s="250"/>
      <c r="H44" s="248"/>
      <c r="I44" s="310"/>
      <c r="J44" s="311"/>
      <c r="K44" s="4"/>
      <c r="L44" s="5"/>
      <c r="M44" s="6">
        <f t="shared" si="0"/>
        <v>0</v>
      </c>
      <c r="N44" s="56"/>
      <c r="O44" s="57"/>
      <c r="P44" s="312">
        <f t="shared" si="2"/>
        <v>0</v>
      </c>
      <c r="Q44" s="314">
        <f t="shared" si="2"/>
        <v>0</v>
      </c>
      <c r="S44" s="312">
        <f t="shared" si="27"/>
        <v>0</v>
      </c>
      <c r="T44" s="313">
        <f t="shared" si="28"/>
        <v>0</v>
      </c>
      <c r="U44" s="313">
        <f t="shared" si="3"/>
        <v>0</v>
      </c>
      <c r="V44" s="313">
        <f t="shared" si="4"/>
        <v>0</v>
      </c>
      <c r="W44" s="313">
        <f t="shared" si="5"/>
        <v>0</v>
      </c>
      <c r="X44" s="313">
        <f t="shared" si="6"/>
        <v>0</v>
      </c>
      <c r="Y44" s="313">
        <f t="shared" si="7"/>
        <v>0</v>
      </c>
      <c r="Z44" s="313">
        <f t="shared" si="8"/>
        <v>0</v>
      </c>
      <c r="AA44" s="313">
        <f t="shared" si="9"/>
        <v>0</v>
      </c>
      <c r="AB44" s="313">
        <f t="shared" si="10"/>
        <v>0</v>
      </c>
      <c r="AC44" s="313">
        <f t="shared" si="11"/>
        <v>0</v>
      </c>
      <c r="AD44" s="7"/>
      <c r="AE44" s="314">
        <f t="shared" si="1"/>
        <v>0</v>
      </c>
      <c r="AF44" s="314">
        <f t="shared" si="12"/>
        <v>0</v>
      </c>
      <c r="AG44" s="314">
        <f t="shared" si="13"/>
        <v>0</v>
      </c>
      <c r="AH44" s="314">
        <f t="shared" si="14"/>
        <v>0</v>
      </c>
      <c r="AI44" s="314">
        <f t="shared" si="15"/>
        <v>0</v>
      </c>
      <c r="AJ44" s="314">
        <f t="shared" si="16"/>
        <v>0</v>
      </c>
      <c r="AK44" s="314">
        <f t="shared" si="17"/>
        <v>0</v>
      </c>
      <c r="AL44" s="314">
        <f t="shared" si="18"/>
        <v>0</v>
      </c>
      <c r="AM44" s="314">
        <f t="shared" si="19"/>
        <v>0</v>
      </c>
      <c r="AN44" s="314">
        <f t="shared" si="20"/>
        <v>0</v>
      </c>
      <c r="AO44" s="314">
        <f t="shared" si="21"/>
        <v>0</v>
      </c>
      <c r="AP44" s="314">
        <f t="shared" si="22"/>
        <v>0</v>
      </c>
      <c r="AQ44" s="314">
        <f t="shared" si="23"/>
        <v>0</v>
      </c>
      <c r="AR44" s="314">
        <f t="shared" si="24"/>
        <v>0</v>
      </c>
      <c r="AS44" s="314">
        <f t="shared" si="25"/>
        <v>0</v>
      </c>
      <c r="AT44" s="314">
        <f t="shared" si="26"/>
        <v>0</v>
      </c>
    </row>
    <row r="45" spans="2:46" s="35" customFormat="1" ht="40" customHeight="1" x14ac:dyDescent="0.2">
      <c r="B45" s="7">
        <v>36</v>
      </c>
      <c r="C45" s="5"/>
      <c r="D45" s="5"/>
      <c r="E45" s="5"/>
      <c r="F45" s="53"/>
      <c r="G45" s="250"/>
      <c r="H45" s="248"/>
      <c r="I45" s="310"/>
      <c r="J45" s="311"/>
      <c r="K45" s="4"/>
      <c r="L45" s="5"/>
      <c r="M45" s="6">
        <f t="shared" si="0"/>
        <v>0</v>
      </c>
      <c r="N45" s="56"/>
      <c r="O45" s="57"/>
      <c r="P45" s="312">
        <f t="shared" si="2"/>
        <v>0</v>
      </c>
      <c r="Q45" s="314">
        <f t="shared" si="2"/>
        <v>0</v>
      </c>
      <c r="S45" s="312">
        <f t="shared" si="27"/>
        <v>0</v>
      </c>
      <c r="T45" s="313">
        <f t="shared" si="28"/>
        <v>0</v>
      </c>
      <c r="U45" s="313">
        <f t="shared" si="3"/>
        <v>0</v>
      </c>
      <c r="V45" s="313">
        <f t="shared" si="4"/>
        <v>0</v>
      </c>
      <c r="W45" s="313">
        <f t="shared" si="5"/>
        <v>0</v>
      </c>
      <c r="X45" s="313">
        <f t="shared" si="6"/>
        <v>0</v>
      </c>
      <c r="Y45" s="313">
        <f t="shared" si="7"/>
        <v>0</v>
      </c>
      <c r="Z45" s="313">
        <f t="shared" si="8"/>
        <v>0</v>
      </c>
      <c r="AA45" s="313">
        <f t="shared" si="9"/>
        <v>0</v>
      </c>
      <c r="AB45" s="313">
        <f t="shared" si="10"/>
        <v>0</v>
      </c>
      <c r="AC45" s="313">
        <f t="shared" si="11"/>
        <v>0</v>
      </c>
      <c r="AD45" s="7"/>
      <c r="AE45" s="314">
        <f t="shared" si="1"/>
        <v>0</v>
      </c>
      <c r="AF45" s="314">
        <f t="shared" si="12"/>
        <v>0</v>
      </c>
      <c r="AG45" s="314">
        <f t="shared" si="13"/>
        <v>0</v>
      </c>
      <c r="AH45" s="314">
        <f t="shared" si="14"/>
        <v>0</v>
      </c>
      <c r="AI45" s="314">
        <f t="shared" si="15"/>
        <v>0</v>
      </c>
      <c r="AJ45" s="314">
        <f t="shared" si="16"/>
        <v>0</v>
      </c>
      <c r="AK45" s="314">
        <f t="shared" si="17"/>
        <v>0</v>
      </c>
      <c r="AL45" s="314">
        <f t="shared" si="18"/>
        <v>0</v>
      </c>
      <c r="AM45" s="314">
        <f t="shared" si="19"/>
        <v>0</v>
      </c>
      <c r="AN45" s="314">
        <f t="shared" si="20"/>
        <v>0</v>
      </c>
      <c r="AO45" s="314">
        <f t="shared" si="21"/>
        <v>0</v>
      </c>
      <c r="AP45" s="314">
        <f t="shared" si="22"/>
        <v>0</v>
      </c>
      <c r="AQ45" s="314">
        <f t="shared" si="23"/>
        <v>0</v>
      </c>
      <c r="AR45" s="314">
        <f t="shared" si="24"/>
        <v>0</v>
      </c>
      <c r="AS45" s="314">
        <f t="shared" si="25"/>
        <v>0</v>
      </c>
      <c r="AT45" s="314">
        <f t="shared" si="26"/>
        <v>0</v>
      </c>
    </row>
    <row r="46" spans="2:46" s="35" customFormat="1" ht="40" customHeight="1" x14ac:dyDescent="0.2">
      <c r="B46" s="7">
        <v>37</v>
      </c>
      <c r="C46" s="5"/>
      <c r="D46" s="5"/>
      <c r="E46" s="5"/>
      <c r="F46" s="53"/>
      <c r="G46" s="250"/>
      <c r="H46" s="248"/>
      <c r="I46" s="310"/>
      <c r="J46" s="311"/>
      <c r="K46" s="4"/>
      <c r="L46" s="5"/>
      <c r="M46" s="6">
        <f t="shared" si="0"/>
        <v>0</v>
      </c>
      <c r="N46" s="56"/>
      <c r="O46" s="57"/>
      <c r="P46" s="312">
        <f t="shared" si="2"/>
        <v>0</v>
      </c>
      <c r="Q46" s="314">
        <f t="shared" si="2"/>
        <v>0</v>
      </c>
      <c r="S46" s="312">
        <f t="shared" si="27"/>
        <v>0</v>
      </c>
      <c r="T46" s="313">
        <f t="shared" si="28"/>
        <v>0</v>
      </c>
      <c r="U46" s="313">
        <f t="shared" si="3"/>
        <v>0</v>
      </c>
      <c r="V46" s="313">
        <f t="shared" si="4"/>
        <v>0</v>
      </c>
      <c r="W46" s="313">
        <f t="shared" si="5"/>
        <v>0</v>
      </c>
      <c r="X46" s="313">
        <f t="shared" si="6"/>
        <v>0</v>
      </c>
      <c r="Y46" s="313">
        <f t="shared" si="7"/>
        <v>0</v>
      </c>
      <c r="Z46" s="313">
        <f t="shared" si="8"/>
        <v>0</v>
      </c>
      <c r="AA46" s="313">
        <f t="shared" si="9"/>
        <v>0</v>
      </c>
      <c r="AB46" s="313">
        <f t="shared" si="10"/>
        <v>0</v>
      </c>
      <c r="AC46" s="313">
        <f t="shared" si="11"/>
        <v>0</v>
      </c>
      <c r="AD46" s="7"/>
      <c r="AE46" s="314">
        <f t="shared" si="1"/>
        <v>0</v>
      </c>
      <c r="AF46" s="314">
        <f t="shared" si="12"/>
        <v>0</v>
      </c>
      <c r="AG46" s="314">
        <f t="shared" si="13"/>
        <v>0</v>
      </c>
      <c r="AH46" s="314">
        <f t="shared" si="14"/>
        <v>0</v>
      </c>
      <c r="AI46" s="314">
        <f t="shared" si="15"/>
        <v>0</v>
      </c>
      <c r="AJ46" s="314">
        <f t="shared" si="16"/>
        <v>0</v>
      </c>
      <c r="AK46" s="314">
        <f t="shared" si="17"/>
        <v>0</v>
      </c>
      <c r="AL46" s="314">
        <f t="shared" si="18"/>
        <v>0</v>
      </c>
      <c r="AM46" s="314">
        <f t="shared" si="19"/>
        <v>0</v>
      </c>
      <c r="AN46" s="314">
        <f t="shared" si="20"/>
        <v>0</v>
      </c>
      <c r="AO46" s="314">
        <f t="shared" si="21"/>
        <v>0</v>
      </c>
      <c r="AP46" s="314">
        <f t="shared" si="22"/>
        <v>0</v>
      </c>
      <c r="AQ46" s="314">
        <f t="shared" si="23"/>
        <v>0</v>
      </c>
      <c r="AR46" s="314">
        <f t="shared" si="24"/>
        <v>0</v>
      </c>
      <c r="AS46" s="314">
        <f t="shared" si="25"/>
        <v>0</v>
      </c>
      <c r="AT46" s="314">
        <f t="shared" si="26"/>
        <v>0</v>
      </c>
    </row>
    <row r="47" spans="2:46" s="35" customFormat="1" ht="40" customHeight="1" x14ac:dyDescent="0.2">
      <c r="B47" s="7">
        <v>38</v>
      </c>
      <c r="C47" s="5"/>
      <c r="D47" s="5"/>
      <c r="E47" s="5"/>
      <c r="F47" s="53"/>
      <c r="G47" s="250"/>
      <c r="H47" s="248"/>
      <c r="I47" s="310"/>
      <c r="J47" s="311"/>
      <c r="K47" s="4"/>
      <c r="L47" s="5"/>
      <c r="M47" s="6">
        <f t="shared" si="0"/>
        <v>0</v>
      </c>
      <c r="N47" s="56"/>
      <c r="O47" s="57"/>
      <c r="P47" s="312">
        <f t="shared" si="2"/>
        <v>0</v>
      </c>
      <c r="Q47" s="314">
        <f t="shared" si="2"/>
        <v>0</v>
      </c>
      <c r="S47" s="312">
        <f t="shared" si="27"/>
        <v>0</v>
      </c>
      <c r="T47" s="313">
        <f t="shared" si="28"/>
        <v>0</v>
      </c>
      <c r="U47" s="313">
        <f t="shared" si="3"/>
        <v>0</v>
      </c>
      <c r="V47" s="313">
        <f t="shared" si="4"/>
        <v>0</v>
      </c>
      <c r="W47" s="313">
        <f t="shared" si="5"/>
        <v>0</v>
      </c>
      <c r="X47" s="313">
        <f t="shared" si="6"/>
        <v>0</v>
      </c>
      <c r="Y47" s="313">
        <f t="shared" si="7"/>
        <v>0</v>
      </c>
      <c r="Z47" s="313">
        <f t="shared" si="8"/>
        <v>0</v>
      </c>
      <c r="AA47" s="313">
        <f t="shared" si="9"/>
        <v>0</v>
      </c>
      <c r="AB47" s="313">
        <f t="shared" si="10"/>
        <v>0</v>
      </c>
      <c r="AC47" s="313">
        <f t="shared" si="11"/>
        <v>0</v>
      </c>
      <c r="AD47" s="7"/>
      <c r="AE47" s="314">
        <f t="shared" si="1"/>
        <v>0</v>
      </c>
      <c r="AF47" s="314">
        <f t="shared" si="12"/>
        <v>0</v>
      </c>
      <c r="AG47" s="314">
        <f t="shared" si="13"/>
        <v>0</v>
      </c>
      <c r="AH47" s="314">
        <f t="shared" si="14"/>
        <v>0</v>
      </c>
      <c r="AI47" s="314">
        <f t="shared" si="15"/>
        <v>0</v>
      </c>
      <c r="AJ47" s="314">
        <f t="shared" si="16"/>
        <v>0</v>
      </c>
      <c r="AK47" s="314">
        <f t="shared" si="17"/>
        <v>0</v>
      </c>
      <c r="AL47" s="314">
        <f t="shared" si="18"/>
        <v>0</v>
      </c>
      <c r="AM47" s="314">
        <f t="shared" si="19"/>
        <v>0</v>
      </c>
      <c r="AN47" s="314">
        <f t="shared" si="20"/>
        <v>0</v>
      </c>
      <c r="AO47" s="314">
        <f t="shared" si="21"/>
        <v>0</v>
      </c>
      <c r="AP47" s="314">
        <f t="shared" si="22"/>
        <v>0</v>
      </c>
      <c r="AQ47" s="314">
        <f t="shared" si="23"/>
        <v>0</v>
      </c>
      <c r="AR47" s="314">
        <f t="shared" si="24"/>
        <v>0</v>
      </c>
      <c r="AS47" s="314">
        <f t="shared" si="25"/>
        <v>0</v>
      </c>
      <c r="AT47" s="314">
        <f t="shared" si="26"/>
        <v>0</v>
      </c>
    </row>
    <row r="48" spans="2:46" s="35" customFormat="1" ht="40" customHeight="1" x14ac:dyDescent="0.2">
      <c r="B48" s="7">
        <v>39</v>
      </c>
      <c r="C48" s="5"/>
      <c r="D48" s="5"/>
      <c r="E48" s="5"/>
      <c r="F48" s="53"/>
      <c r="G48" s="250"/>
      <c r="H48" s="248"/>
      <c r="I48" s="310"/>
      <c r="J48" s="311"/>
      <c r="K48" s="4"/>
      <c r="L48" s="5"/>
      <c r="M48" s="6">
        <f t="shared" si="0"/>
        <v>0</v>
      </c>
      <c r="N48" s="56"/>
      <c r="O48" s="57"/>
      <c r="P48" s="312">
        <f t="shared" si="2"/>
        <v>0</v>
      </c>
      <c r="Q48" s="314">
        <f t="shared" si="2"/>
        <v>0</v>
      </c>
      <c r="S48" s="312">
        <f t="shared" si="27"/>
        <v>0</v>
      </c>
      <c r="T48" s="313">
        <f t="shared" si="28"/>
        <v>0</v>
      </c>
      <c r="U48" s="313">
        <f t="shared" si="3"/>
        <v>0</v>
      </c>
      <c r="V48" s="313">
        <f t="shared" si="4"/>
        <v>0</v>
      </c>
      <c r="W48" s="313">
        <f t="shared" si="5"/>
        <v>0</v>
      </c>
      <c r="X48" s="313">
        <f t="shared" si="6"/>
        <v>0</v>
      </c>
      <c r="Y48" s="313">
        <f t="shared" si="7"/>
        <v>0</v>
      </c>
      <c r="Z48" s="313">
        <f t="shared" si="8"/>
        <v>0</v>
      </c>
      <c r="AA48" s="313">
        <f t="shared" si="9"/>
        <v>0</v>
      </c>
      <c r="AB48" s="313">
        <f t="shared" si="10"/>
        <v>0</v>
      </c>
      <c r="AC48" s="313">
        <f t="shared" si="11"/>
        <v>0</v>
      </c>
      <c r="AD48" s="7"/>
      <c r="AE48" s="314">
        <f t="shared" si="1"/>
        <v>0</v>
      </c>
      <c r="AF48" s="314">
        <f t="shared" si="12"/>
        <v>0</v>
      </c>
      <c r="AG48" s="314">
        <f t="shared" si="13"/>
        <v>0</v>
      </c>
      <c r="AH48" s="314">
        <f t="shared" si="14"/>
        <v>0</v>
      </c>
      <c r="AI48" s="314">
        <f t="shared" si="15"/>
        <v>0</v>
      </c>
      <c r="AJ48" s="314">
        <f t="shared" si="16"/>
        <v>0</v>
      </c>
      <c r="AK48" s="314">
        <f t="shared" si="17"/>
        <v>0</v>
      </c>
      <c r="AL48" s="314">
        <f t="shared" si="18"/>
        <v>0</v>
      </c>
      <c r="AM48" s="314">
        <f t="shared" si="19"/>
        <v>0</v>
      </c>
      <c r="AN48" s="314">
        <f t="shared" si="20"/>
        <v>0</v>
      </c>
      <c r="AO48" s="314">
        <f t="shared" si="21"/>
        <v>0</v>
      </c>
      <c r="AP48" s="314">
        <f t="shared" si="22"/>
        <v>0</v>
      </c>
      <c r="AQ48" s="314">
        <f t="shared" si="23"/>
        <v>0</v>
      </c>
      <c r="AR48" s="314">
        <f t="shared" si="24"/>
        <v>0</v>
      </c>
      <c r="AS48" s="314">
        <f t="shared" si="25"/>
        <v>0</v>
      </c>
      <c r="AT48" s="314">
        <f t="shared" si="26"/>
        <v>0</v>
      </c>
    </row>
    <row r="49" spans="2:46" s="35" customFormat="1" ht="40" customHeight="1" x14ac:dyDescent="0.2">
      <c r="B49" s="7">
        <v>40</v>
      </c>
      <c r="C49" s="5"/>
      <c r="D49" s="5"/>
      <c r="E49" s="5"/>
      <c r="F49" s="53"/>
      <c r="G49" s="250"/>
      <c r="H49" s="248"/>
      <c r="I49" s="310"/>
      <c r="J49" s="311"/>
      <c r="K49" s="4"/>
      <c r="L49" s="5"/>
      <c r="M49" s="6">
        <f t="shared" si="0"/>
        <v>0</v>
      </c>
      <c r="N49" s="56"/>
      <c r="O49" s="57"/>
      <c r="P49" s="312">
        <f t="shared" si="2"/>
        <v>0</v>
      </c>
      <c r="Q49" s="314">
        <f t="shared" si="2"/>
        <v>0</v>
      </c>
      <c r="S49" s="312">
        <f t="shared" si="27"/>
        <v>0</v>
      </c>
      <c r="T49" s="313">
        <f t="shared" si="28"/>
        <v>0</v>
      </c>
      <c r="U49" s="313">
        <f t="shared" si="3"/>
        <v>0</v>
      </c>
      <c r="V49" s="313">
        <f t="shared" si="4"/>
        <v>0</v>
      </c>
      <c r="W49" s="313">
        <f t="shared" si="5"/>
        <v>0</v>
      </c>
      <c r="X49" s="313">
        <f t="shared" si="6"/>
        <v>0</v>
      </c>
      <c r="Y49" s="313">
        <f t="shared" si="7"/>
        <v>0</v>
      </c>
      <c r="Z49" s="313">
        <f t="shared" si="8"/>
        <v>0</v>
      </c>
      <c r="AA49" s="313">
        <f t="shared" si="9"/>
        <v>0</v>
      </c>
      <c r="AB49" s="313">
        <f t="shared" si="10"/>
        <v>0</v>
      </c>
      <c r="AC49" s="313">
        <f t="shared" si="11"/>
        <v>0</v>
      </c>
      <c r="AD49" s="7"/>
      <c r="AE49" s="314">
        <f t="shared" si="1"/>
        <v>0</v>
      </c>
      <c r="AF49" s="314">
        <f t="shared" si="12"/>
        <v>0</v>
      </c>
      <c r="AG49" s="314">
        <f t="shared" si="13"/>
        <v>0</v>
      </c>
      <c r="AH49" s="314">
        <f t="shared" si="14"/>
        <v>0</v>
      </c>
      <c r="AI49" s="314">
        <f t="shared" si="15"/>
        <v>0</v>
      </c>
      <c r="AJ49" s="314">
        <f t="shared" si="16"/>
        <v>0</v>
      </c>
      <c r="AK49" s="314">
        <f t="shared" si="17"/>
        <v>0</v>
      </c>
      <c r="AL49" s="314">
        <f t="shared" si="18"/>
        <v>0</v>
      </c>
      <c r="AM49" s="314">
        <f t="shared" si="19"/>
        <v>0</v>
      </c>
      <c r="AN49" s="314">
        <f t="shared" si="20"/>
        <v>0</v>
      </c>
      <c r="AO49" s="314">
        <f t="shared" si="21"/>
        <v>0</v>
      </c>
      <c r="AP49" s="314">
        <f t="shared" si="22"/>
        <v>0</v>
      </c>
      <c r="AQ49" s="314">
        <f t="shared" si="23"/>
        <v>0</v>
      </c>
      <c r="AR49" s="314">
        <f t="shared" si="24"/>
        <v>0</v>
      </c>
      <c r="AS49" s="314">
        <f t="shared" si="25"/>
        <v>0</v>
      </c>
      <c r="AT49" s="314">
        <f t="shared" si="26"/>
        <v>0</v>
      </c>
    </row>
    <row r="50" spans="2:46" s="35" customFormat="1" ht="40" customHeight="1" x14ac:dyDescent="0.2">
      <c r="B50" s="7">
        <v>41</v>
      </c>
      <c r="C50" s="5"/>
      <c r="D50" s="5"/>
      <c r="E50" s="5"/>
      <c r="F50" s="53"/>
      <c r="G50" s="250"/>
      <c r="H50" s="248"/>
      <c r="I50" s="310"/>
      <c r="J50" s="311"/>
      <c r="K50" s="4"/>
      <c r="L50" s="5"/>
      <c r="M50" s="6">
        <f t="shared" si="0"/>
        <v>0</v>
      </c>
      <c r="N50" s="56"/>
      <c r="O50" s="57"/>
      <c r="P50" s="312">
        <f t="shared" si="2"/>
        <v>0</v>
      </c>
      <c r="Q50" s="314">
        <f t="shared" si="2"/>
        <v>0</v>
      </c>
      <c r="S50" s="312">
        <f t="shared" si="27"/>
        <v>0</v>
      </c>
      <c r="T50" s="313">
        <f t="shared" si="28"/>
        <v>0</v>
      </c>
      <c r="U50" s="313">
        <f t="shared" si="3"/>
        <v>0</v>
      </c>
      <c r="V50" s="313">
        <f t="shared" si="4"/>
        <v>0</v>
      </c>
      <c r="W50" s="313">
        <f t="shared" si="5"/>
        <v>0</v>
      </c>
      <c r="X50" s="313">
        <f t="shared" si="6"/>
        <v>0</v>
      </c>
      <c r="Y50" s="313">
        <f t="shared" si="7"/>
        <v>0</v>
      </c>
      <c r="Z50" s="313">
        <f t="shared" si="8"/>
        <v>0</v>
      </c>
      <c r="AA50" s="313">
        <f t="shared" si="9"/>
        <v>0</v>
      </c>
      <c r="AB50" s="313">
        <f t="shared" si="10"/>
        <v>0</v>
      </c>
      <c r="AC50" s="313">
        <f t="shared" si="11"/>
        <v>0</v>
      </c>
      <c r="AD50" s="7"/>
      <c r="AE50" s="314">
        <f t="shared" si="1"/>
        <v>0</v>
      </c>
      <c r="AF50" s="314">
        <f t="shared" si="12"/>
        <v>0</v>
      </c>
      <c r="AG50" s="314">
        <f t="shared" si="13"/>
        <v>0</v>
      </c>
      <c r="AH50" s="314">
        <f t="shared" si="14"/>
        <v>0</v>
      </c>
      <c r="AI50" s="314">
        <f t="shared" si="15"/>
        <v>0</v>
      </c>
      <c r="AJ50" s="314">
        <f t="shared" si="16"/>
        <v>0</v>
      </c>
      <c r="AK50" s="314">
        <f t="shared" si="17"/>
        <v>0</v>
      </c>
      <c r="AL50" s="314">
        <f t="shared" si="18"/>
        <v>0</v>
      </c>
      <c r="AM50" s="314">
        <f t="shared" si="19"/>
        <v>0</v>
      </c>
      <c r="AN50" s="314">
        <f t="shared" si="20"/>
        <v>0</v>
      </c>
      <c r="AO50" s="314">
        <f t="shared" si="21"/>
        <v>0</v>
      </c>
      <c r="AP50" s="314">
        <f t="shared" si="22"/>
        <v>0</v>
      </c>
      <c r="AQ50" s="314">
        <f t="shared" si="23"/>
        <v>0</v>
      </c>
      <c r="AR50" s="314">
        <f t="shared" si="24"/>
        <v>0</v>
      </c>
      <c r="AS50" s="314">
        <f t="shared" si="25"/>
        <v>0</v>
      </c>
      <c r="AT50" s="314">
        <f t="shared" si="26"/>
        <v>0</v>
      </c>
    </row>
    <row r="51" spans="2:46" s="35" customFormat="1" ht="40" customHeight="1" x14ac:dyDescent="0.2">
      <c r="B51" s="7">
        <v>42</v>
      </c>
      <c r="C51" s="5"/>
      <c r="D51" s="5"/>
      <c r="E51" s="5"/>
      <c r="F51" s="53"/>
      <c r="G51" s="250"/>
      <c r="H51" s="248"/>
      <c r="I51" s="310"/>
      <c r="J51" s="311"/>
      <c r="K51" s="4"/>
      <c r="L51" s="5"/>
      <c r="M51" s="6">
        <f t="shared" si="0"/>
        <v>0</v>
      </c>
      <c r="N51" s="56"/>
      <c r="O51" s="57"/>
      <c r="P51" s="312">
        <f t="shared" si="2"/>
        <v>0</v>
      </c>
      <c r="Q51" s="314">
        <f t="shared" si="2"/>
        <v>0</v>
      </c>
      <c r="S51" s="312">
        <f t="shared" si="27"/>
        <v>0</v>
      </c>
      <c r="T51" s="313">
        <f t="shared" si="28"/>
        <v>0</v>
      </c>
      <c r="U51" s="313">
        <f t="shared" si="3"/>
        <v>0</v>
      </c>
      <c r="V51" s="313">
        <f t="shared" si="4"/>
        <v>0</v>
      </c>
      <c r="W51" s="313">
        <f t="shared" si="5"/>
        <v>0</v>
      </c>
      <c r="X51" s="313">
        <f t="shared" si="6"/>
        <v>0</v>
      </c>
      <c r="Y51" s="313">
        <f t="shared" si="7"/>
        <v>0</v>
      </c>
      <c r="Z51" s="313">
        <f t="shared" si="8"/>
        <v>0</v>
      </c>
      <c r="AA51" s="313">
        <f t="shared" si="9"/>
        <v>0</v>
      </c>
      <c r="AB51" s="313">
        <f t="shared" si="10"/>
        <v>0</v>
      </c>
      <c r="AC51" s="313">
        <f t="shared" si="11"/>
        <v>0</v>
      </c>
      <c r="AD51" s="7"/>
      <c r="AE51" s="314">
        <f t="shared" si="1"/>
        <v>0</v>
      </c>
      <c r="AF51" s="314">
        <f t="shared" si="12"/>
        <v>0</v>
      </c>
      <c r="AG51" s="314">
        <f t="shared" si="13"/>
        <v>0</v>
      </c>
      <c r="AH51" s="314">
        <f t="shared" si="14"/>
        <v>0</v>
      </c>
      <c r="AI51" s="314">
        <f t="shared" si="15"/>
        <v>0</v>
      </c>
      <c r="AJ51" s="314">
        <f t="shared" si="16"/>
        <v>0</v>
      </c>
      <c r="AK51" s="314">
        <f t="shared" si="17"/>
        <v>0</v>
      </c>
      <c r="AL51" s="314">
        <f t="shared" si="18"/>
        <v>0</v>
      </c>
      <c r="AM51" s="314">
        <f t="shared" si="19"/>
        <v>0</v>
      </c>
      <c r="AN51" s="314">
        <f t="shared" si="20"/>
        <v>0</v>
      </c>
      <c r="AO51" s="314">
        <f t="shared" si="21"/>
        <v>0</v>
      </c>
      <c r="AP51" s="314">
        <f t="shared" si="22"/>
        <v>0</v>
      </c>
      <c r="AQ51" s="314">
        <f t="shared" si="23"/>
        <v>0</v>
      </c>
      <c r="AR51" s="314">
        <f t="shared" si="24"/>
        <v>0</v>
      </c>
      <c r="AS51" s="314">
        <f t="shared" si="25"/>
        <v>0</v>
      </c>
      <c r="AT51" s="314">
        <f t="shared" si="26"/>
        <v>0</v>
      </c>
    </row>
    <row r="52" spans="2:46" s="35" customFormat="1" ht="40" customHeight="1" x14ac:dyDescent="0.2">
      <c r="B52" s="7">
        <v>43</v>
      </c>
      <c r="C52" s="5"/>
      <c r="D52" s="5"/>
      <c r="E52" s="5"/>
      <c r="F52" s="53"/>
      <c r="G52" s="250"/>
      <c r="H52" s="248"/>
      <c r="I52" s="310"/>
      <c r="J52" s="311"/>
      <c r="K52" s="4"/>
      <c r="L52" s="5"/>
      <c r="M52" s="6">
        <f t="shared" si="0"/>
        <v>0</v>
      </c>
      <c r="N52" s="56"/>
      <c r="O52" s="57"/>
      <c r="P52" s="312">
        <f t="shared" si="2"/>
        <v>0</v>
      </c>
      <c r="Q52" s="314">
        <f t="shared" si="2"/>
        <v>0</v>
      </c>
      <c r="S52" s="312">
        <f t="shared" si="27"/>
        <v>0</v>
      </c>
      <c r="T52" s="313">
        <f t="shared" si="28"/>
        <v>0</v>
      </c>
      <c r="U52" s="313">
        <f t="shared" si="3"/>
        <v>0</v>
      </c>
      <c r="V52" s="313">
        <f t="shared" si="4"/>
        <v>0</v>
      </c>
      <c r="W52" s="313">
        <f t="shared" si="5"/>
        <v>0</v>
      </c>
      <c r="X52" s="313">
        <f t="shared" si="6"/>
        <v>0</v>
      </c>
      <c r="Y52" s="313">
        <f t="shared" si="7"/>
        <v>0</v>
      </c>
      <c r="Z52" s="313">
        <f t="shared" si="8"/>
        <v>0</v>
      </c>
      <c r="AA52" s="313">
        <f t="shared" si="9"/>
        <v>0</v>
      </c>
      <c r="AB52" s="313">
        <f t="shared" si="10"/>
        <v>0</v>
      </c>
      <c r="AC52" s="313">
        <f t="shared" si="11"/>
        <v>0</v>
      </c>
      <c r="AD52" s="7"/>
      <c r="AE52" s="314">
        <f t="shared" si="1"/>
        <v>0</v>
      </c>
      <c r="AF52" s="314">
        <f t="shared" si="12"/>
        <v>0</v>
      </c>
      <c r="AG52" s="314">
        <f t="shared" si="13"/>
        <v>0</v>
      </c>
      <c r="AH52" s="314">
        <f t="shared" si="14"/>
        <v>0</v>
      </c>
      <c r="AI52" s="314">
        <f t="shared" si="15"/>
        <v>0</v>
      </c>
      <c r="AJ52" s="314">
        <f t="shared" si="16"/>
        <v>0</v>
      </c>
      <c r="AK52" s="314">
        <f t="shared" si="17"/>
        <v>0</v>
      </c>
      <c r="AL52" s="314">
        <f t="shared" si="18"/>
        <v>0</v>
      </c>
      <c r="AM52" s="314">
        <f t="shared" si="19"/>
        <v>0</v>
      </c>
      <c r="AN52" s="314">
        <f t="shared" si="20"/>
        <v>0</v>
      </c>
      <c r="AO52" s="314">
        <f t="shared" si="21"/>
        <v>0</v>
      </c>
      <c r="AP52" s="314">
        <f t="shared" si="22"/>
        <v>0</v>
      </c>
      <c r="AQ52" s="314">
        <f t="shared" si="23"/>
        <v>0</v>
      </c>
      <c r="AR52" s="314">
        <f t="shared" si="24"/>
        <v>0</v>
      </c>
      <c r="AS52" s="314">
        <f t="shared" si="25"/>
        <v>0</v>
      </c>
      <c r="AT52" s="314">
        <f t="shared" si="26"/>
        <v>0</v>
      </c>
    </row>
    <row r="53" spans="2:46" s="35" customFormat="1" ht="40" customHeight="1" x14ac:dyDescent="0.2">
      <c r="B53" s="7">
        <v>44</v>
      </c>
      <c r="C53" s="5"/>
      <c r="D53" s="5"/>
      <c r="E53" s="5"/>
      <c r="F53" s="53"/>
      <c r="G53" s="250"/>
      <c r="H53" s="248"/>
      <c r="I53" s="310"/>
      <c r="J53" s="311"/>
      <c r="K53" s="4"/>
      <c r="L53" s="5"/>
      <c r="M53" s="6">
        <f t="shared" si="0"/>
        <v>0</v>
      </c>
      <c r="N53" s="56"/>
      <c r="O53" s="57"/>
      <c r="P53" s="312">
        <f t="shared" si="2"/>
        <v>0</v>
      </c>
      <c r="Q53" s="314">
        <f t="shared" si="2"/>
        <v>0</v>
      </c>
      <c r="S53" s="312">
        <f t="shared" si="27"/>
        <v>0</v>
      </c>
      <c r="T53" s="313">
        <f t="shared" si="28"/>
        <v>0</v>
      </c>
      <c r="U53" s="313">
        <f t="shared" si="3"/>
        <v>0</v>
      </c>
      <c r="V53" s="313">
        <f t="shared" si="4"/>
        <v>0</v>
      </c>
      <c r="W53" s="313">
        <f t="shared" si="5"/>
        <v>0</v>
      </c>
      <c r="X53" s="313">
        <f t="shared" si="6"/>
        <v>0</v>
      </c>
      <c r="Y53" s="313">
        <f t="shared" si="7"/>
        <v>0</v>
      </c>
      <c r="Z53" s="313">
        <f t="shared" si="8"/>
        <v>0</v>
      </c>
      <c r="AA53" s="313">
        <f t="shared" si="9"/>
        <v>0</v>
      </c>
      <c r="AB53" s="313">
        <f t="shared" si="10"/>
        <v>0</v>
      </c>
      <c r="AC53" s="313">
        <f t="shared" si="11"/>
        <v>0</v>
      </c>
      <c r="AD53" s="7"/>
      <c r="AE53" s="314">
        <f t="shared" si="1"/>
        <v>0</v>
      </c>
      <c r="AF53" s="314">
        <f t="shared" si="12"/>
        <v>0</v>
      </c>
      <c r="AG53" s="314">
        <f t="shared" si="13"/>
        <v>0</v>
      </c>
      <c r="AH53" s="314">
        <f t="shared" si="14"/>
        <v>0</v>
      </c>
      <c r="AI53" s="314">
        <f t="shared" si="15"/>
        <v>0</v>
      </c>
      <c r="AJ53" s="314">
        <f t="shared" si="16"/>
        <v>0</v>
      </c>
      <c r="AK53" s="314">
        <f t="shared" si="17"/>
        <v>0</v>
      </c>
      <c r="AL53" s="314">
        <f t="shared" si="18"/>
        <v>0</v>
      </c>
      <c r="AM53" s="314">
        <f t="shared" si="19"/>
        <v>0</v>
      </c>
      <c r="AN53" s="314">
        <f t="shared" si="20"/>
        <v>0</v>
      </c>
      <c r="AO53" s="314">
        <f t="shared" si="21"/>
        <v>0</v>
      </c>
      <c r="AP53" s="314">
        <f t="shared" si="22"/>
        <v>0</v>
      </c>
      <c r="AQ53" s="314">
        <f t="shared" si="23"/>
        <v>0</v>
      </c>
      <c r="AR53" s="314">
        <f t="shared" si="24"/>
        <v>0</v>
      </c>
      <c r="AS53" s="314">
        <f t="shared" si="25"/>
        <v>0</v>
      </c>
      <c r="AT53" s="314">
        <f t="shared" si="26"/>
        <v>0</v>
      </c>
    </row>
    <row r="54" spans="2:46" s="35" customFormat="1" ht="40" customHeight="1" x14ac:dyDescent="0.2">
      <c r="B54" s="7">
        <v>45</v>
      </c>
      <c r="C54" s="5"/>
      <c r="D54" s="5"/>
      <c r="E54" s="5"/>
      <c r="F54" s="53"/>
      <c r="G54" s="250"/>
      <c r="H54" s="248"/>
      <c r="I54" s="310"/>
      <c r="J54" s="311"/>
      <c r="K54" s="4"/>
      <c r="L54" s="5"/>
      <c r="M54" s="6">
        <f t="shared" si="0"/>
        <v>0</v>
      </c>
      <c r="N54" s="56"/>
      <c r="O54" s="57"/>
      <c r="P54" s="312">
        <f t="shared" si="2"/>
        <v>0</v>
      </c>
      <c r="Q54" s="314">
        <f t="shared" si="2"/>
        <v>0</v>
      </c>
      <c r="S54" s="312">
        <f t="shared" si="27"/>
        <v>0</v>
      </c>
      <c r="T54" s="313">
        <f t="shared" si="28"/>
        <v>0</v>
      </c>
      <c r="U54" s="313">
        <f t="shared" si="3"/>
        <v>0</v>
      </c>
      <c r="V54" s="313">
        <f t="shared" si="4"/>
        <v>0</v>
      </c>
      <c r="W54" s="313">
        <f t="shared" si="5"/>
        <v>0</v>
      </c>
      <c r="X54" s="313">
        <f t="shared" si="6"/>
        <v>0</v>
      </c>
      <c r="Y54" s="313">
        <f t="shared" si="7"/>
        <v>0</v>
      </c>
      <c r="Z54" s="313">
        <f t="shared" si="8"/>
        <v>0</v>
      </c>
      <c r="AA54" s="313">
        <f t="shared" si="9"/>
        <v>0</v>
      </c>
      <c r="AB54" s="313">
        <f t="shared" si="10"/>
        <v>0</v>
      </c>
      <c r="AC54" s="313">
        <f t="shared" si="11"/>
        <v>0</v>
      </c>
      <c r="AD54" s="7"/>
      <c r="AE54" s="314">
        <f t="shared" si="1"/>
        <v>0</v>
      </c>
      <c r="AF54" s="314">
        <f t="shared" si="12"/>
        <v>0</v>
      </c>
      <c r="AG54" s="314">
        <f t="shared" si="13"/>
        <v>0</v>
      </c>
      <c r="AH54" s="314">
        <f t="shared" si="14"/>
        <v>0</v>
      </c>
      <c r="AI54" s="314">
        <f t="shared" si="15"/>
        <v>0</v>
      </c>
      <c r="AJ54" s="314">
        <f t="shared" si="16"/>
        <v>0</v>
      </c>
      <c r="AK54" s="314">
        <f t="shared" si="17"/>
        <v>0</v>
      </c>
      <c r="AL54" s="314">
        <f t="shared" si="18"/>
        <v>0</v>
      </c>
      <c r="AM54" s="314">
        <f t="shared" si="19"/>
        <v>0</v>
      </c>
      <c r="AN54" s="314">
        <f t="shared" si="20"/>
        <v>0</v>
      </c>
      <c r="AO54" s="314">
        <f t="shared" si="21"/>
        <v>0</v>
      </c>
      <c r="AP54" s="314">
        <f t="shared" si="22"/>
        <v>0</v>
      </c>
      <c r="AQ54" s="314">
        <f t="shared" si="23"/>
        <v>0</v>
      </c>
      <c r="AR54" s="314">
        <f t="shared" si="24"/>
        <v>0</v>
      </c>
      <c r="AS54" s="314">
        <f t="shared" si="25"/>
        <v>0</v>
      </c>
      <c r="AT54" s="314">
        <f t="shared" si="26"/>
        <v>0</v>
      </c>
    </row>
    <row r="55" spans="2:46" s="35" customFormat="1" ht="40" customHeight="1" x14ac:dyDescent="0.2">
      <c r="B55" s="7">
        <v>46</v>
      </c>
      <c r="C55" s="5"/>
      <c r="D55" s="5"/>
      <c r="E55" s="5"/>
      <c r="F55" s="53"/>
      <c r="G55" s="250"/>
      <c r="H55" s="248"/>
      <c r="I55" s="310"/>
      <c r="J55" s="311"/>
      <c r="K55" s="4"/>
      <c r="L55" s="5"/>
      <c r="M55" s="6">
        <f t="shared" si="0"/>
        <v>0</v>
      </c>
      <c r="N55" s="56"/>
      <c r="O55" s="57"/>
      <c r="P55" s="312">
        <f t="shared" si="2"/>
        <v>0</v>
      </c>
      <c r="Q55" s="314">
        <f t="shared" si="2"/>
        <v>0</v>
      </c>
      <c r="S55" s="312">
        <f t="shared" si="27"/>
        <v>0</v>
      </c>
      <c r="T55" s="313">
        <f t="shared" si="28"/>
        <v>0</v>
      </c>
      <c r="U55" s="313">
        <f t="shared" si="3"/>
        <v>0</v>
      </c>
      <c r="V55" s="313">
        <f t="shared" si="4"/>
        <v>0</v>
      </c>
      <c r="W55" s="313">
        <f t="shared" si="5"/>
        <v>0</v>
      </c>
      <c r="X55" s="313">
        <f t="shared" si="6"/>
        <v>0</v>
      </c>
      <c r="Y55" s="313">
        <f t="shared" si="7"/>
        <v>0</v>
      </c>
      <c r="Z55" s="313">
        <f t="shared" si="8"/>
        <v>0</v>
      </c>
      <c r="AA55" s="313">
        <f t="shared" si="9"/>
        <v>0</v>
      </c>
      <c r="AB55" s="313">
        <f t="shared" si="10"/>
        <v>0</v>
      </c>
      <c r="AC55" s="313">
        <f t="shared" si="11"/>
        <v>0</v>
      </c>
      <c r="AD55" s="7"/>
      <c r="AE55" s="314">
        <f t="shared" si="1"/>
        <v>0</v>
      </c>
      <c r="AF55" s="314">
        <f t="shared" si="12"/>
        <v>0</v>
      </c>
      <c r="AG55" s="314">
        <f t="shared" si="13"/>
        <v>0</v>
      </c>
      <c r="AH55" s="314">
        <f t="shared" si="14"/>
        <v>0</v>
      </c>
      <c r="AI55" s="314">
        <f t="shared" si="15"/>
        <v>0</v>
      </c>
      <c r="AJ55" s="314">
        <f t="shared" si="16"/>
        <v>0</v>
      </c>
      <c r="AK55" s="314">
        <f t="shared" si="17"/>
        <v>0</v>
      </c>
      <c r="AL55" s="314">
        <f t="shared" si="18"/>
        <v>0</v>
      </c>
      <c r="AM55" s="314">
        <f t="shared" si="19"/>
        <v>0</v>
      </c>
      <c r="AN55" s="314">
        <f t="shared" si="20"/>
        <v>0</v>
      </c>
      <c r="AO55" s="314">
        <f t="shared" si="21"/>
        <v>0</v>
      </c>
      <c r="AP55" s="314">
        <f t="shared" si="22"/>
        <v>0</v>
      </c>
      <c r="AQ55" s="314">
        <f t="shared" si="23"/>
        <v>0</v>
      </c>
      <c r="AR55" s="314">
        <f t="shared" si="24"/>
        <v>0</v>
      </c>
      <c r="AS55" s="314">
        <f t="shared" si="25"/>
        <v>0</v>
      </c>
      <c r="AT55" s="314">
        <f t="shared" si="26"/>
        <v>0</v>
      </c>
    </row>
    <row r="56" spans="2:46" s="35" customFormat="1" ht="40" customHeight="1" x14ac:dyDescent="0.2">
      <c r="B56" s="7">
        <v>47</v>
      </c>
      <c r="C56" s="5"/>
      <c r="D56" s="5"/>
      <c r="E56" s="5"/>
      <c r="F56" s="53"/>
      <c r="G56" s="250"/>
      <c r="H56" s="248"/>
      <c r="I56" s="310"/>
      <c r="J56" s="311"/>
      <c r="K56" s="4"/>
      <c r="L56" s="5"/>
      <c r="M56" s="6">
        <f t="shared" si="0"/>
        <v>0</v>
      </c>
      <c r="N56" s="56"/>
      <c r="O56" s="57"/>
      <c r="P56" s="312">
        <f t="shared" si="2"/>
        <v>0</v>
      </c>
      <c r="Q56" s="314">
        <f t="shared" si="2"/>
        <v>0</v>
      </c>
      <c r="S56" s="312">
        <f t="shared" si="27"/>
        <v>0</v>
      </c>
      <c r="T56" s="313">
        <f t="shared" si="28"/>
        <v>0</v>
      </c>
      <c r="U56" s="313">
        <f t="shared" si="3"/>
        <v>0</v>
      </c>
      <c r="V56" s="313">
        <f t="shared" si="4"/>
        <v>0</v>
      </c>
      <c r="W56" s="313">
        <f t="shared" si="5"/>
        <v>0</v>
      </c>
      <c r="X56" s="313">
        <f t="shared" si="6"/>
        <v>0</v>
      </c>
      <c r="Y56" s="313">
        <f t="shared" si="7"/>
        <v>0</v>
      </c>
      <c r="Z56" s="313">
        <f t="shared" si="8"/>
        <v>0</v>
      </c>
      <c r="AA56" s="313">
        <f t="shared" si="9"/>
        <v>0</v>
      </c>
      <c r="AB56" s="313">
        <f t="shared" si="10"/>
        <v>0</v>
      </c>
      <c r="AC56" s="313">
        <f t="shared" si="11"/>
        <v>0</v>
      </c>
      <c r="AD56" s="7"/>
      <c r="AE56" s="314">
        <f t="shared" si="1"/>
        <v>0</v>
      </c>
      <c r="AF56" s="314">
        <f t="shared" si="12"/>
        <v>0</v>
      </c>
      <c r="AG56" s="314">
        <f t="shared" si="13"/>
        <v>0</v>
      </c>
      <c r="AH56" s="314">
        <f t="shared" si="14"/>
        <v>0</v>
      </c>
      <c r="AI56" s="314">
        <f t="shared" si="15"/>
        <v>0</v>
      </c>
      <c r="AJ56" s="314">
        <f t="shared" si="16"/>
        <v>0</v>
      </c>
      <c r="AK56" s="314">
        <f t="shared" si="17"/>
        <v>0</v>
      </c>
      <c r="AL56" s="314">
        <f t="shared" si="18"/>
        <v>0</v>
      </c>
      <c r="AM56" s="314">
        <f t="shared" si="19"/>
        <v>0</v>
      </c>
      <c r="AN56" s="314">
        <f t="shared" si="20"/>
        <v>0</v>
      </c>
      <c r="AO56" s="314">
        <f t="shared" si="21"/>
        <v>0</v>
      </c>
      <c r="AP56" s="314">
        <f t="shared" si="22"/>
        <v>0</v>
      </c>
      <c r="AQ56" s="314">
        <f t="shared" si="23"/>
        <v>0</v>
      </c>
      <c r="AR56" s="314">
        <f t="shared" si="24"/>
        <v>0</v>
      </c>
      <c r="AS56" s="314">
        <f t="shared" si="25"/>
        <v>0</v>
      </c>
      <c r="AT56" s="314">
        <f t="shared" si="26"/>
        <v>0</v>
      </c>
    </row>
    <row r="57" spans="2:46" s="35" customFormat="1" ht="40" customHeight="1" x14ac:dyDescent="0.2">
      <c r="B57" s="7">
        <v>48</v>
      </c>
      <c r="C57" s="5"/>
      <c r="D57" s="5"/>
      <c r="E57" s="5"/>
      <c r="F57" s="53"/>
      <c r="G57" s="250"/>
      <c r="H57" s="248"/>
      <c r="I57" s="310"/>
      <c r="J57" s="311"/>
      <c r="K57" s="4"/>
      <c r="L57" s="5"/>
      <c r="M57" s="6">
        <f t="shared" si="0"/>
        <v>0</v>
      </c>
      <c r="N57" s="56"/>
      <c r="O57" s="57"/>
      <c r="P57" s="312">
        <f t="shared" si="2"/>
        <v>0</v>
      </c>
      <c r="Q57" s="314">
        <f t="shared" si="2"/>
        <v>0</v>
      </c>
      <c r="S57" s="312">
        <f t="shared" si="27"/>
        <v>0</v>
      </c>
      <c r="T57" s="313">
        <f t="shared" si="28"/>
        <v>0</v>
      </c>
      <c r="U57" s="313">
        <f t="shared" si="3"/>
        <v>0</v>
      </c>
      <c r="V57" s="313">
        <f t="shared" si="4"/>
        <v>0</v>
      </c>
      <c r="W57" s="313">
        <f t="shared" si="5"/>
        <v>0</v>
      </c>
      <c r="X57" s="313">
        <f t="shared" si="6"/>
        <v>0</v>
      </c>
      <c r="Y57" s="313">
        <f t="shared" si="7"/>
        <v>0</v>
      </c>
      <c r="Z57" s="313">
        <f t="shared" si="8"/>
        <v>0</v>
      </c>
      <c r="AA57" s="313">
        <f t="shared" si="9"/>
        <v>0</v>
      </c>
      <c r="AB57" s="313">
        <f t="shared" si="10"/>
        <v>0</v>
      </c>
      <c r="AC57" s="313">
        <f t="shared" si="11"/>
        <v>0</v>
      </c>
      <c r="AD57" s="7"/>
      <c r="AE57" s="314">
        <f t="shared" si="1"/>
        <v>0</v>
      </c>
      <c r="AF57" s="314">
        <f t="shared" si="12"/>
        <v>0</v>
      </c>
      <c r="AG57" s="314">
        <f t="shared" si="13"/>
        <v>0</v>
      </c>
      <c r="AH57" s="314">
        <f t="shared" si="14"/>
        <v>0</v>
      </c>
      <c r="AI57" s="314">
        <f t="shared" si="15"/>
        <v>0</v>
      </c>
      <c r="AJ57" s="314">
        <f t="shared" si="16"/>
        <v>0</v>
      </c>
      <c r="AK57" s="314">
        <f t="shared" si="17"/>
        <v>0</v>
      </c>
      <c r="AL57" s="314">
        <f t="shared" si="18"/>
        <v>0</v>
      </c>
      <c r="AM57" s="314">
        <f t="shared" si="19"/>
        <v>0</v>
      </c>
      <c r="AN57" s="314">
        <f t="shared" si="20"/>
        <v>0</v>
      </c>
      <c r="AO57" s="314">
        <f t="shared" si="21"/>
        <v>0</v>
      </c>
      <c r="AP57" s="314">
        <f t="shared" si="22"/>
        <v>0</v>
      </c>
      <c r="AQ57" s="314">
        <f t="shared" si="23"/>
        <v>0</v>
      </c>
      <c r="AR57" s="314">
        <f t="shared" si="24"/>
        <v>0</v>
      </c>
      <c r="AS57" s="314">
        <f t="shared" si="25"/>
        <v>0</v>
      </c>
      <c r="AT57" s="314">
        <f t="shared" si="26"/>
        <v>0</v>
      </c>
    </row>
    <row r="58" spans="2:46" s="35" customFormat="1" ht="40" customHeight="1" x14ac:dyDescent="0.2">
      <c r="B58" s="7">
        <v>49</v>
      </c>
      <c r="C58" s="5"/>
      <c r="D58" s="5"/>
      <c r="E58" s="5"/>
      <c r="F58" s="53"/>
      <c r="G58" s="250"/>
      <c r="H58" s="248"/>
      <c r="I58" s="310"/>
      <c r="J58" s="311"/>
      <c r="K58" s="4"/>
      <c r="L58" s="5"/>
      <c r="M58" s="6">
        <f t="shared" si="0"/>
        <v>0</v>
      </c>
      <c r="N58" s="56"/>
      <c r="O58" s="57"/>
      <c r="P58" s="312">
        <f t="shared" si="2"/>
        <v>0</v>
      </c>
      <c r="Q58" s="314">
        <f t="shared" si="2"/>
        <v>0</v>
      </c>
      <c r="S58" s="312">
        <f t="shared" si="27"/>
        <v>0</v>
      </c>
      <c r="T58" s="313">
        <f t="shared" si="28"/>
        <v>0</v>
      </c>
      <c r="U58" s="313">
        <f t="shared" si="3"/>
        <v>0</v>
      </c>
      <c r="V58" s="313">
        <f t="shared" si="4"/>
        <v>0</v>
      </c>
      <c r="W58" s="313">
        <f t="shared" si="5"/>
        <v>0</v>
      </c>
      <c r="X58" s="313">
        <f t="shared" si="6"/>
        <v>0</v>
      </c>
      <c r="Y58" s="313">
        <f t="shared" si="7"/>
        <v>0</v>
      </c>
      <c r="Z58" s="313">
        <f t="shared" si="8"/>
        <v>0</v>
      </c>
      <c r="AA58" s="313">
        <f t="shared" si="9"/>
        <v>0</v>
      </c>
      <c r="AB58" s="313">
        <f t="shared" si="10"/>
        <v>0</v>
      </c>
      <c r="AC58" s="313">
        <f t="shared" si="11"/>
        <v>0</v>
      </c>
      <c r="AD58" s="7"/>
      <c r="AE58" s="314">
        <f t="shared" si="1"/>
        <v>0</v>
      </c>
      <c r="AF58" s="314">
        <f t="shared" si="12"/>
        <v>0</v>
      </c>
      <c r="AG58" s="314">
        <f t="shared" si="13"/>
        <v>0</v>
      </c>
      <c r="AH58" s="314">
        <f t="shared" si="14"/>
        <v>0</v>
      </c>
      <c r="AI58" s="314">
        <f t="shared" si="15"/>
        <v>0</v>
      </c>
      <c r="AJ58" s="314">
        <f t="shared" si="16"/>
        <v>0</v>
      </c>
      <c r="AK58" s="314">
        <f t="shared" si="17"/>
        <v>0</v>
      </c>
      <c r="AL58" s="314">
        <f t="shared" si="18"/>
        <v>0</v>
      </c>
      <c r="AM58" s="314">
        <f t="shared" si="19"/>
        <v>0</v>
      </c>
      <c r="AN58" s="314">
        <f t="shared" si="20"/>
        <v>0</v>
      </c>
      <c r="AO58" s="314">
        <f t="shared" si="21"/>
        <v>0</v>
      </c>
      <c r="AP58" s="314">
        <f t="shared" si="22"/>
        <v>0</v>
      </c>
      <c r="AQ58" s="314">
        <f t="shared" si="23"/>
        <v>0</v>
      </c>
      <c r="AR58" s="314">
        <f t="shared" si="24"/>
        <v>0</v>
      </c>
      <c r="AS58" s="314">
        <f t="shared" si="25"/>
        <v>0</v>
      </c>
      <c r="AT58" s="314">
        <f t="shared" si="26"/>
        <v>0</v>
      </c>
    </row>
    <row r="59" spans="2:46" s="35" customFormat="1" ht="40" customHeight="1" x14ac:dyDescent="0.2">
      <c r="B59" s="7">
        <v>50</v>
      </c>
      <c r="C59" s="5"/>
      <c r="D59" s="5"/>
      <c r="E59" s="5"/>
      <c r="F59" s="53"/>
      <c r="G59" s="250"/>
      <c r="H59" s="248"/>
      <c r="I59" s="310"/>
      <c r="J59" s="311"/>
      <c r="K59" s="4"/>
      <c r="L59" s="5"/>
      <c r="M59" s="6">
        <f t="shared" si="0"/>
        <v>0</v>
      </c>
      <c r="N59" s="56"/>
      <c r="O59" s="57"/>
      <c r="P59" s="312">
        <f t="shared" si="2"/>
        <v>0</v>
      </c>
      <c r="Q59" s="314">
        <f t="shared" si="2"/>
        <v>0</v>
      </c>
      <c r="S59" s="312">
        <f t="shared" si="27"/>
        <v>0</v>
      </c>
      <c r="T59" s="313">
        <f t="shared" si="28"/>
        <v>0</v>
      </c>
      <c r="U59" s="313">
        <f t="shared" si="3"/>
        <v>0</v>
      </c>
      <c r="V59" s="313">
        <f t="shared" si="4"/>
        <v>0</v>
      </c>
      <c r="W59" s="313">
        <f t="shared" si="5"/>
        <v>0</v>
      </c>
      <c r="X59" s="313">
        <f t="shared" si="6"/>
        <v>0</v>
      </c>
      <c r="Y59" s="313">
        <f t="shared" si="7"/>
        <v>0</v>
      </c>
      <c r="Z59" s="313">
        <f t="shared" si="8"/>
        <v>0</v>
      </c>
      <c r="AA59" s="313">
        <f t="shared" si="9"/>
        <v>0</v>
      </c>
      <c r="AB59" s="313">
        <f t="shared" si="10"/>
        <v>0</v>
      </c>
      <c r="AC59" s="313">
        <f t="shared" si="11"/>
        <v>0</v>
      </c>
      <c r="AD59" s="7"/>
      <c r="AE59" s="314">
        <f t="shared" si="1"/>
        <v>0</v>
      </c>
      <c r="AF59" s="314">
        <f t="shared" si="12"/>
        <v>0</v>
      </c>
      <c r="AG59" s="314">
        <f t="shared" si="13"/>
        <v>0</v>
      </c>
      <c r="AH59" s="314">
        <f t="shared" si="14"/>
        <v>0</v>
      </c>
      <c r="AI59" s="314">
        <f t="shared" si="15"/>
        <v>0</v>
      </c>
      <c r="AJ59" s="314">
        <f t="shared" si="16"/>
        <v>0</v>
      </c>
      <c r="AK59" s="314">
        <f t="shared" si="17"/>
        <v>0</v>
      </c>
      <c r="AL59" s="314">
        <f t="shared" si="18"/>
        <v>0</v>
      </c>
      <c r="AM59" s="314">
        <f t="shared" si="19"/>
        <v>0</v>
      </c>
      <c r="AN59" s="314">
        <f t="shared" si="20"/>
        <v>0</v>
      </c>
      <c r="AO59" s="314">
        <f t="shared" si="21"/>
        <v>0</v>
      </c>
      <c r="AP59" s="314">
        <f t="shared" si="22"/>
        <v>0</v>
      </c>
      <c r="AQ59" s="314">
        <f t="shared" si="23"/>
        <v>0</v>
      </c>
      <c r="AR59" s="314">
        <f t="shared" si="24"/>
        <v>0</v>
      </c>
      <c r="AS59" s="314">
        <f t="shared" si="25"/>
        <v>0</v>
      </c>
      <c r="AT59" s="314">
        <f t="shared" si="26"/>
        <v>0</v>
      </c>
    </row>
    <row r="60" spans="2:46" s="35" customFormat="1" ht="40" customHeight="1" x14ac:dyDescent="0.2">
      <c r="B60" s="7">
        <v>51</v>
      </c>
      <c r="C60" s="5"/>
      <c r="D60" s="5"/>
      <c r="E60" s="5"/>
      <c r="F60" s="53"/>
      <c r="G60" s="250"/>
      <c r="H60" s="248"/>
      <c r="I60" s="310"/>
      <c r="J60" s="311"/>
      <c r="K60" s="4"/>
      <c r="L60" s="5"/>
      <c r="M60" s="6">
        <f t="shared" si="0"/>
        <v>0</v>
      </c>
      <c r="N60" s="56"/>
      <c r="O60" s="57"/>
      <c r="P60" s="312">
        <f t="shared" si="2"/>
        <v>0</v>
      </c>
      <c r="Q60" s="314">
        <f t="shared" si="2"/>
        <v>0</v>
      </c>
      <c r="S60" s="312">
        <f t="shared" si="27"/>
        <v>0</v>
      </c>
      <c r="T60" s="313">
        <f t="shared" si="28"/>
        <v>0</v>
      </c>
      <c r="U60" s="313">
        <f t="shared" si="3"/>
        <v>0</v>
      </c>
      <c r="V60" s="313">
        <f t="shared" si="4"/>
        <v>0</v>
      </c>
      <c r="W60" s="313">
        <f t="shared" si="5"/>
        <v>0</v>
      </c>
      <c r="X60" s="313">
        <f t="shared" si="6"/>
        <v>0</v>
      </c>
      <c r="Y60" s="313">
        <f t="shared" si="7"/>
        <v>0</v>
      </c>
      <c r="Z60" s="313">
        <f t="shared" si="8"/>
        <v>0</v>
      </c>
      <c r="AA60" s="313">
        <f t="shared" si="9"/>
        <v>0</v>
      </c>
      <c r="AB60" s="313">
        <f t="shared" si="10"/>
        <v>0</v>
      </c>
      <c r="AC60" s="313">
        <f t="shared" si="11"/>
        <v>0</v>
      </c>
      <c r="AD60" s="7"/>
      <c r="AE60" s="314">
        <f t="shared" si="1"/>
        <v>0</v>
      </c>
      <c r="AF60" s="314">
        <f t="shared" si="12"/>
        <v>0</v>
      </c>
      <c r="AG60" s="314">
        <f t="shared" si="13"/>
        <v>0</v>
      </c>
      <c r="AH60" s="314">
        <f t="shared" si="14"/>
        <v>0</v>
      </c>
      <c r="AI60" s="314">
        <f t="shared" si="15"/>
        <v>0</v>
      </c>
      <c r="AJ60" s="314">
        <f t="shared" si="16"/>
        <v>0</v>
      </c>
      <c r="AK60" s="314">
        <f t="shared" si="17"/>
        <v>0</v>
      </c>
      <c r="AL60" s="314">
        <f t="shared" si="18"/>
        <v>0</v>
      </c>
      <c r="AM60" s="314">
        <f t="shared" si="19"/>
        <v>0</v>
      </c>
      <c r="AN60" s="314">
        <f t="shared" si="20"/>
        <v>0</v>
      </c>
      <c r="AO60" s="314">
        <f t="shared" si="21"/>
        <v>0</v>
      </c>
      <c r="AP60" s="314">
        <f t="shared" si="22"/>
        <v>0</v>
      </c>
      <c r="AQ60" s="314">
        <f t="shared" si="23"/>
        <v>0</v>
      </c>
      <c r="AR60" s="314">
        <f t="shared" si="24"/>
        <v>0</v>
      </c>
      <c r="AS60" s="314">
        <f t="shared" si="25"/>
        <v>0</v>
      </c>
      <c r="AT60" s="314">
        <f t="shared" si="26"/>
        <v>0</v>
      </c>
    </row>
    <row r="61" spans="2:46" s="35" customFormat="1" ht="40" customHeight="1" x14ac:dyDescent="0.2">
      <c r="B61" s="7">
        <v>52</v>
      </c>
      <c r="C61" s="5"/>
      <c r="D61" s="5"/>
      <c r="E61" s="5"/>
      <c r="F61" s="53"/>
      <c r="G61" s="250"/>
      <c r="H61" s="248"/>
      <c r="I61" s="310"/>
      <c r="J61" s="311"/>
      <c r="K61" s="4"/>
      <c r="L61" s="5"/>
      <c r="M61" s="6">
        <f t="shared" si="0"/>
        <v>0</v>
      </c>
      <c r="N61" s="56"/>
      <c r="O61" s="57"/>
      <c r="P61" s="312">
        <f t="shared" si="2"/>
        <v>0</v>
      </c>
      <c r="Q61" s="314">
        <f t="shared" si="2"/>
        <v>0</v>
      </c>
      <c r="S61" s="312">
        <f t="shared" si="27"/>
        <v>0</v>
      </c>
      <c r="T61" s="313">
        <f t="shared" si="28"/>
        <v>0</v>
      </c>
      <c r="U61" s="313">
        <f t="shared" si="3"/>
        <v>0</v>
      </c>
      <c r="V61" s="313">
        <f t="shared" si="4"/>
        <v>0</v>
      </c>
      <c r="W61" s="313">
        <f t="shared" si="5"/>
        <v>0</v>
      </c>
      <c r="X61" s="313">
        <f t="shared" si="6"/>
        <v>0</v>
      </c>
      <c r="Y61" s="313">
        <f t="shared" si="7"/>
        <v>0</v>
      </c>
      <c r="Z61" s="313">
        <f t="shared" si="8"/>
        <v>0</v>
      </c>
      <c r="AA61" s="313">
        <f t="shared" si="9"/>
        <v>0</v>
      </c>
      <c r="AB61" s="313">
        <f t="shared" si="10"/>
        <v>0</v>
      </c>
      <c r="AC61" s="313">
        <f t="shared" si="11"/>
        <v>0</v>
      </c>
      <c r="AD61" s="7"/>
      <c r="AE61" s="314">
        <f t="shared" si="1"/>
        <v>0</v>
      </c>
      <c r="AF61" s="314">
        <f t="shared" si="12"/>
        <v>0</v>
      </c>
      <c r="AG61" s="314">
        <f t="shared" si="13"/>
        <v>0</v>
      </c>
      <c r="AH61" s="314">
        <f t="shared" si="14"/>
        <v>0</v>
      </c>
      <c r="AI61" s="314">
        <f t="shared" si="15"/>
        <v>0</v>
      </c>
      <c r="AJ61" s="314">
        <f t="shared" si="16"/>
        <v>0</v>
      </c>
      <c r="AK61" s="314">
        <f t="shared" si="17"/>
        <v>0</v>
      </c>
      <c r="AL61" s="314">
        <f t="shared" si="18"/>
        <v>0</v>
      </c>
      <c r="AM61" s="314">
        <f t="shared" si="19"/>
        <v>0</v>
      </c>
      <c r="AN61" s="314">
        <f t="shared" si="20"/>
        <v>0</v>
      </c>
      <c r="AO61" s="314">
        <f t="shared" si="21"/>
        <v>0</v>
      </c>
      <c r="AP61" s="314">
        <f t="shared" si="22"/>
        <v>0</v>
      </c>
      <c r="AQ61" s="314">
        <f t="shared" si="23"/>
        <v>0</v>
      </c>
      <c r="AR61" s="314">
        <f t="shared" si="24"/>
        <v>0</v>
      </c>
      <c r="AS61" s="314">
        <f t="shared" si="25"/>
        <v>0</v>
      </c>
      <c r="AT61" s="314">
        <f t="shared" si="26"/>
        <v>0</v>
      </c>
    </row>
    <row r="62" spans="2:46" s="35" customFormat="1" ht="40" customHeight="1" x14ac:dyDescent="0.2">
      <c r="B62" s="7">
        <v>53</v>
      </c>
      <c r="C62" s="5"/>
      <c r="D62" s="5"/>
      <c r="E62" s="5"/>
      <c r="F62" s="53"/>
      <c r="G62" s="250"/>
      <c r="H62" s="248"/>
      <c r="I62" s="310"/>
      <c r="J62" s="311"/>
      <c r="K62" s="4"/>
      <c r="L62" s="5"/>
      <c r="M62" s="6">
        <f t="shared" si="0"/>
        <v>0</v>
      </c>
      <c r="N62" s="56"/>
      <c r="O62" s="57"/>
      <c r="P62" s="312">
        <f t="shared" si="2"/>
        <v>0</v>
      </c>
      <c r="Q62" s="314">
        <f t="shared" si="2"/>
        <v>0</v>
      </c>
      <c r="S62" s="312">
        <f t="shared" si="27"/>
        <v>0</v>
      </c>
      <c r="T62" s="313">
        <f t="shared" si="28"/>
        <v>0</v>
      </c>
      <c r="U62" s="313">
        <f t="shared" si="3"/>
        <v>0</v>
      </c>
      <c r="V62" s="313">
        <f t="shared" si="4"/>
        <v>0</v>
      </c>
      <c r="W62" s="313">
        <f t="shared" si="5"/>
        <v>0</v>
      </c>
      <c r="X62" s="313">
        <f t="shared" si="6"/>
        <v>0</v>
      </c>
      <c r="Y62" s="313">
        <f t="shared" si="7"/>
        <v>0</v>
      </c>
      <c r="Z62" s="313">
        <f t="shared" si="8"/>
        <v>0</v>
      </c>
      <c r="AA62" s="313">
        <f t="shared" si="9"/>
        <v>0</v>
      </c>
      <c r="AB62" s="313">
        <f t="shared" si="10"/>
        <v>0</v>
      </c>
      <c r="AC62" s="313">
        <f t="shared" si="11"/>
        <v>0</v>
      </c>
      <c r="AD62" s="7"/>
      <c r="AE62" s="314">
        <f t="shared" si="1"/>
        <v>0</v>
      </c>
      <c r="AF62" s="314">
        <f t="shared" si="12"/>
        <v>0</v>
      </c>
      <c r="AG62" s="314">
        <f t="shared" si="13"/>
        <v>0</v>
      </c>
      <c r="AH62" s="314">
        <f t="shared" si="14"/>
        <v>0</v>
      </c>
      <c r="AI62" s="314">
        <f t="shared" si="15"/>
        <v>0</v>
      </c>
      <c r="AJ62" s="314">
        <f t="shared" si="16"/>
        <v>0</v>
      </c>
      <c r="AK62" s="314">
        <f t="shared" si="17"/>
        <v>0</v>
      </c>
      <c r="AL62" s="314">
        <f t="shared" si="18"/>
        <v>0</v>
      </c>
      <c r="AM62" s="314">
        <f t="shared" si="19"/>
        <v>0</v>
      </c>
      <c r="AN62" s="314">
        <f t="shared" si="20"/>
        <v>0</v>
      </c>
      <c r="AO62" s="314">
        <f t="shared" si="21"/>
        <v>0</v>
      </c>
      <c r="AP62" s="314">
        <f t="shared" si="22"/>
        <v>0</v>
      </c>
      <c r="AQ62" s="314">
        <f t="shared" si="23"/>
        <v>0</v>
      </c>
      <c r="AR62" s="314">
        <f t="shared" si="24"/>
        <v>0</v>
      </c>
      <c r="AS62" s="314">
        <f t="shared" si="25"/>
        <v>0</v>
      </c>
      <c r="AT62" s="314">
        <f t="shared" si="26"/>
        <v>0</v>
      </c>
    </row>
    <row r="63" spans="2:46" s="35" customFormat="1" ht="40" customHeight="1" x14ac:dyDescent="0.2">
      <c r="B63" s="7">
        <v>54</v>
      </c>
      <c r="C63" s="5"/>
      <c r="D63" s="5"/>
      <c r="E63" s="5"/>
      <c r="F63" s="53"/>
      <c r="G63" s="250"/>
      <c r="H63" s="248"/>
      <c r="I63" s="310"/>
      <c r="J63" s="311"/>
      <c r="K63" s="4"/>
      <c r="L63" s="5"/>
      <c r="M63" s="6">
        <f t="shared" si="0"/>
        <v>0</v>
      </c>
      <c r="N63" s="56"/>
      <c r="O63" s="57"/>
      <c r="P63" s="312">
        <f t="shared" si="2"/>
        <v>0</v>
      </c>
      <c r="Q63" s="314">
        <f t="shared" si="2"/>
        <v>0</v>
      </c>
      <c r="S63" s="312">
        <f t="shared" si="27"/>
        <v>0</v>
      </c>
      <c r="T63" s="313">
        <f t="shared" si="28"/>
        <v>0</v>
      </c>
      <c r="U63" s="313">
        <f t="shared" si="3"/>
        <v>0</v>
      </c>
      <c r="V63" s="313">
        <f t="shared" si="4"/>
        <v>0</v>
      </c>
      <c r="W63" s="313">
        <f t="shared" si="5"/>
        <v>0</v>
      </c>
      <c r="X63" s="313">
        <f t="shared" si="6"/>
        <v>0</v>
      </c>
      <c r="Y63" s="313">
        <f t="shared" si="7"/>
        <v>0</v>
      </c>
      <c r="Z63" s="313">
        <f t="shared" si="8"/>
        <v>0</v>
      </c>
      <c r="AA63" s="313">
        <f t="shared" si="9"/>
        <v>0</v>
      </c>
      <c r="AB63" s="313">
        <f t="shared" si="10"/>
        <v>0</v>
      </c>
      <c r="AC63" s="313">
        <f t="shared" si="11"/>
        <v>0</v>
      </c>
      <c r="AD63" s="7"/>
      <c r="AE63" s="314">
        <f t="shared" si="1"/>
        <v>0</v>
      </c>
      <c r="AF63" s="314">
        <f t="shared" si="12"/>
        <v>0</v>
      </c>
      <c r="AG63" s="314">
        <f t="shared" si="13"/>
        <v>0</v>
      </c>
      <c r="AH63" s="314">
        <f t="shared" si="14"/>
        <v>0</v>
      </c>
      <c r="AI63" s="314">
        <f t="shared" si="15"/>
        <v>0</v>
      </c>
      <c r="AJ63" s="314">
        <f t="shared" si="16"/>
        <v>0</v>
      </c>
      <c r="AK63" s="314">
        <f t="shared" si="17"/>
        <v>0</v>
      </c>
      <c r="AL63" s="314">
        <f t="shared" si="18"/>
        <v>0</v>
      </c>
      <c r="AM63" s="314">
        <f t="shared" si="19"/>
        <v>0</v>
      </c>
      <c r="AN63" s="314">
        <f t="shared" si="20"/>
        <v>0</v>
      </c>
      <c r="AO63" s="314">
        <f t="shared" si="21"/>
        <v>0</v>
      </c>
      <c r="AP63" s="314">
        <f t="shared" si="22"/>
        <v>0</v>
      </c>
      <c r="AQ63" s="314">
        <f t="shared" si="23"/>
        <v>0</v>
      </c>
      <c r="AR63" s="314">
        <f t="shared" si="24"/>
        <v>0</v>
      </c>
      <c r="AS63" s="314">
        <f t="shared" si="25"/>
        <v>0</v>
      </c>
      <c r="AT63" s="314">
        <f t="shared" si="26"/>
        <v>0</v>
      </c>
    </row>
    <row r="64" spans="2:46" s="35" customFormat="1" ht="40" customHeight="1" x14ac:dyDescent="0.2">
      <c r="B64" s="7">
        <v>55</v>
      </c>
      <c r="C64" s="5"/>
      <c r="D64" s="5"/>
      <c r="E64" s="5"/>
      <c r="F64" s="53"/>
      <c r="G64" s="250"/>
      <c r="H64" s="248"/>
      <c r="I64" s="310"/>
      <c r="J64" s="311"/>
      <c r="K64" s="4"/>
      <c r="L64" s="5"/>
      <c r="M64" s="6">
        <f t="shared" si="0"/>
        <v>0</v>
      </c>
      <c r="N64" s="56"/>
      <c r="O64" s="57"/>
      <c r="P64" s="312">
        <f t="shared" si="2"/>
        <v>0</v>
      </c>
      <c r="Q64" s="314">
        <f t="shared" si="2"/>
        <v>0</v>
      </c>
      <c r="S64" s="312">
        <f t="shared" si="27"/>
        <v>0</v>
      </c>
      <c r="T64" s="313">
        <f t="shared" si="28"/>
        <v>0</v>
      </c>
      <c r="U64" s="313">
        <f t="shared" si="3"/>
        <v>0</v>
      </c>
      <c r="V64" s="313">
        <f t="shared" si="4"/>
        <v>0</v>
      </c>
      <c r="W64" s="313">
        <f t="shared" si="5"/>
        <v>0</v>
      </c>
      <c r="X64" s="313">
        <f t="shared" si="6"/>
        <v>0</v>
      </c>
      <c r="Y64" s="313">
        <f t="shared" si="7"/>
        <v>0</v>
      </c>
      <c r="Z64" s="313">
        <f t="shared" si="8"/>
        <v>0</v>
      </c>
      <c r="AA64" s="313">
        <f t="shared" si="9"/>
        <v>0</v>
      </c>
      <c r="AB64" s="313">
        <f t="shared" si="10"/>
        <v>0</v>
      </c>
      <c r="AC64" s="313">
        <f t="shared" si="11"/>
        <v>0</v>
      </c>
      <c r="AD64" s="7"/>
      <c r="AE64" s="314">
        <f t="shared" si="1"/>
        <v>0</v>
      </c>
      <c r="AF64" s="314">
        <f t="shared" si="12"/>
        <v>0</v>
      </c>
      <c r="AG64" s="314">
        <f t="shared" si="13"/>
        <v>0</v>
      </c>
      <c r="AH64" s="314">
        <f t="shared" si="14"/>
        <v>0</v>
      </c>
      <c r="AI64" s="314">
        <f t="shared" si="15"/>
        <v>0</v>
      </c>
      <c r="AJ64" s="314">
        <f t="shared" si="16"/>
        <v>0</v>
      </c>
      <c r="AK64" s="314">
        <f t="shared" si="17"/>
        <v>0</v>
      </c>
      <c r="AL64" s="314">
        <f t="shared" si="18"/>
        <v>0</v>
      </c>
      <c r="AM64" s="314">
        <f t="shared" si="19"/>
        <v>0</v>
      </c>
      <c r="AN64" s="314">
        <f t="shared" si="20"/>
        <v>0</v>
      </c>
      <c r="AO64" s="314">
        <f t="shared" si="21"/>
        <v>0</v>
      </c>
      <c r="AP64" s="314">
        <f t="shared" si="22"/>
        <v>0</v>
      </c>
      <c r="AQ64" s="314">
        <f t="shared" si="23"/>
        <v>0</v>
      </c>
      <c r="AR64" s="314">
        <f t="shared" si="24"/>
        <v>0</v>
      </c>
      <c r="AS64" s="314">
        <f t="shared" si="25"/>
        <v>0</v>
      </c>
      <c r="AT64" s="314">
        <f t="shared" si="26"/>
        <v>0</v>
      </c>
    </row>
    <row r="65" spans="2:46" s="35" customFormat="1" ht="40" customHeight="1" x14ac:dyDescent="0.2">
      <c r="B65" s="7">
        <v>56</v>
      </c>
      <c r="C65" s="5"/>
      <c r="D65" s="5"/>
      <c r="E65" s="5"/>
      <c r="F65" s="53"/>
      <c r="G65" s="250"/>
      <c r="H65" s="248"/>
      <c r="I65" s="310"/>
      <c r="J65" s="311"/>
      <c r="K65" s="4"/>
      <c r="L65" s="5"/>
      <c r="M65" s="6">
        <f t="shared" si="0"/>
        <v>0</v>
      </c>
      <c r="N65" s="56"/>
      <c r="O65" s="57"/>
      <c r="P65" s="312">
        <f t="shared" si="2"/>
        <v>0</v>
      </c>
      <c r="Q65" s="314">
        <f t="shared" si="2"/>
        <v>0</v>
      </c>
      <c r="S65" s="312">
        <f t="shared" si="27"/>
        <v>0</v>
      </c>
      <c r="T65" s="313">
        <f t="shared" si="28"/>
        <v>0</v>
      </c>
      <c r="U65" s="313">
        <f t="shared" si="3"/>
        <v>0</v>
      </c>
      <c r="V65" s="313">
        <f t="shared" si="4"/>
        <v>0</v>
      </c>
      <c r="W65" s="313">
        <f t="shared" si="5"/>
        <v>0</v>
      </c>
      <c r="X65" s="313">
        <f t="shared" si="6"/>
        <v>0</v>
      </c>
      <c r="Y65" s="313">
        <f t="shared" si="7"/>
        <v>0</v>
      </c>
      <c r="Z65" s="313">
        <f t="shared" si="8"/>
        <v>0</v>
      </c>
      <c r="AA65" s="313">
        <f t="shared" si="9"/>
        <v>0</v>
      </c>
      <c r="AB65" s="313">
        <f t="shared" si="10"/>
        <v>0</v>
      </c>
      <c r="AC65" s="313">
        <f t="shared" si="11"/>
        <v>0</v>
      </c>
      <c r="AD65" s="7"/>
      <c r="AE65" s="314">
        <f t="shared" si="1"/>
        <v>0</v>
      </c>
      <c r="AF65" s="314">
        <f t="shared" si="12"/>
        <v>0</v>
      </c>
      <c r="AG65" s="314">
        <f t="shared" si="13"/>
        <v>0</v>
      </c>
      <c r="AH65" s="314">
        <f t="shared" si="14"/>
        <v>0</v>
      </c>
      <c r="AI65" s="314">
        <f t="shared" si="15"/>
        <v>0</v>
      </c>
      <c r="AJ65" s="314">
        <f t="shared" si="16"/>
        <v>0</v>
      </c>
      <c r="AK65" s="314">
        <f t="shared" si="17"/>
        <v>0</v>
      </c>
      <c r="AL65" s="314">
        <f t="shared" si="18"/>
        <v>0</v>
      </c>
      <c r="AM65" s="314">
        <f t="shared" si="19"/>
        <v>0</v>
      </c>
      <c r="AN65" s="314">
        <f t="shared" si="20"/>
        <v>0</v>
      </c>
      <c r="AO65" s="314">
        <f t="shared" si="21"/>
        <v>0</v>
      </c>
      <c r="AP65" s="314">
        <f t="shared" si="22"/>
        <v>0</v>
      </c>
      <c r="AQ65" s="314">
        <f t="shared" si="23"/>
        <v>0</v>
      </c>
      <c r="AR65" s="314">
        <f t="shared" si="24"/>
        <v>0</v>
      </c>
      <c r="AS65" s="314">
        <f t="shared" si="25"/>
        <v>0</v>
      </c>
      <c r="AT65" s="314">
        <f t="shared" si="26"/>
        <v>0</v>
      </c>
    </row>
    <row r="66" spans="2:46" s="35" customFormat="1" ht="40" customHeight="1" x14ac:dyDescent="0.2">
      <c r="B66" s="7">
        <v>57</v>
      </c>
      <c r="C66" s="5"/>
      <c r="D66" s="5"/>
      <c r="E66" s="5"/>
      <c r="F66" s="53"/>
      <c r="G66" s="250"/>
      <c r="H66" s="248"/>
      <c r="I66" s="310"/>
      <c r="J66" s="311"/>
      <c r="K66" s="4"/>
      <c r="L66" s="5"/>
      <c r="M66" s="6">
        <f t="shared" si="0"/>
        <v>0</v>
      </c>
      <c r="N66" s="56"/>
      <c r="O66" s="57"/>
      <c r="P66" s="312">
        <f t="shared" si="2"/>
        <v>0</v>
      </c>
      <c r="Q66" s="314">
        <f t="shared" si="2"/>
        <v>0</v>
      </c>
      <c r="S66" s="312">
        <f t="shared" si="27"/>
        <v>0</v>
      </c>
      <c r="T66" s="313">
        <f t="shared" si="28"/>
        <v>0</v>
      </c>
      <c r="U66" s="313">
        <f t="shared" si="3"/>
        <v>0</v>
      </c>
      <c r="V66" s="313">
        <f t="shared" si="4"/>
        <v>0</v>
      </c>
      <c r="W66" s="313">
        <f t="shared" si="5"/>
        <v>0</v>
      </c>
      <c r="X66" s="313">
        <f t="shared" si="6"/>
        <v>0</v>
      </c>
      <c r="Y66" s="313">
        <f t="shared" si="7"/>
        <v>0</v>
      </c>
      <c r="Z66" s="313">
        <f t="shared" si="8"/>
        <v>0</v>
      </c>
      <c r="AA66" s="313">
        <f t="shared" si="9"/>
        <v>0</v>
      </c>
      <c r="AB66" s="313">
        <f t="shared" si="10"/>
        <v>0</v>
      </c>
      <c r="AC66" s="313">
        <f t="shared" si="11"/>
        <v>0</v>
      </c>
      <c r="AD66" s="7"/>
      <c r="AE66" s="314">
        <f t="shared" si="1"/>
        <v>0</v>
      </c>
      <c r="AF66" s="314">
        <f t="shared" si="12"/>
        <v>0</v>
      </c>
      <c r="AG66" s="314">
        <f t="shared" si="13"/>
        <v>0</v>
      </c>
      <c r="AH66" s="314">
        <f t="shared" si="14"/>
        <v>0</v>
      </c>
      <c r="AI66" s="314">
        <f t="shared" si="15"/>
        <v>0</v>
      </c>
      <c r="AJ66" s="314">
        <f t="shared" si="16"/>
        <v>0</v>
      </c>
      <c r="AK66" s="314">
        <f t="shared" si="17"/>
        <v>0</v>
      </c>
      <c r="AL66" s="314">
        <f t="shared" si="18"/>
        <v>0</v>
      </c>
      <c r="AM66" s="314">
        <f t="shared" si="19"/>
        <v>0</v>
      </c>
      <c r="AN66" s="314">
        <f t="shared" si="20"/>
        <v>0</v>
      </c>
      <c r="AO66" s="314">
        <f t="shared" si="21"/>
        <v>0</v>
      </c>
      <c r="AP66" s="314">
        <f t="shared" si="22"/>
        <v>0</v>
      </c>
      <c r="AQ66" s="314">
        <f t="shared" si="23"/>
        <v>0</v>
      </c>
      <c r="AR66" s="314">
        <f t="shared" si="24"/>
        <v>0</v>
      </c>
      <c r="AS66" s="314">
        <f t="shared" si="25"/>
        <v>0</v>
      </c>
      <c r="AT66" s="314">
        <f t="shared" si="26"/>
        <v>0</v>
      </c>
    </row>
    <row r="67" spans="2:46" s="35" customFormat="1" ht="40" customHeight="1" x14ac:dyDescent="0.2">
      <c r="B67" s="7">
        <v>58</v>
      </c>
      <c r="C67" s="5"/>
      <c r="D67" s="5"/>
      <c r="E67" s="5"/>
      <c r="F67" s="53"/>
      <c r="G67" s="250"/>
      <c r="H67" s="248"/>
      <c r="I67" s="310"/>
      <c r="J67" s="311"/>
      <c r="K67" s="4"/>
      <c r="L67" s="5"/>
      <c r="M67" s="6">
        <f t="shared" si="0"/>
        <v>0</v>
      </c>
      <c r="N67" s="56"/>
      <c r="O67" s="57"/>
      <c r="P67" s="312">
        <f t="shared" si="2"/>
        <v>0</v>
      </c>
      <c r="Q67" s="314">
        <f t="shared" si="2"/>
        <v>0</v>
      </c>
      <c r="S67" s="312">
        <f t="shared" si="27"/>
        <v>0</v>
      </c>
      <c r="T67" s="313">
        <f t="shared" si="28"/>
        <v>0</v>
      </c>
      <c r="U67" s="313">
        <f t="shared" si="3"/>
        <v>0</v>
      </c>
      <c r="V67" s="313">
        <f t="shared" si="4"/>
        <v>0</v>
      </c>
      <c r="W67" s="313">
        <f t="shared" si="5"/>
        <v>0</v>
      </c>
      <c r="X67" s="313">
        <f t="shared" si="6"/>
        <v>0</v>
      </c>
      <c r="Y67" s="313">
        <f t="shared" si="7"/>
        <v>0</v>
      </c>
      <c r="Z67" s="313">
        <f t="shared" si="8"/>
        <v>0</v>
      </c>
      <c r="AA67" s="313">
        <f t="shared" si="9"/>
        <v>0</v>
      </c>
      <c r="AB67" s="313">
        <f t="shared" si="10"/>
        <v>0</v>
      </c>
      <c r="AC67" s="313">
        <f t="shared" si="11"/>
        <v>0</v>
      </c>
      <c r="AD67" s="7"/>
      <c r="AE67" s="314">
        <f t="shared" si="1"/>
        <v>0</v>
      </c>
      <c r="AF67" s="314">
        <f t="shared" si="12"/>
        <v>0</v>
      </c>
      <c r="AG67" s="314">
        <f t="shared" si="13"/>
        <v>0</v>
      </c>
      <c r="AH67" s="314">
        <f t="shared" si="14"/>
        <v>0</v>
      </c>
      <c r="AI67" s="314">
        <f t="shared" si="15"/>
        <v>0</v>
      </c>
      <c r="AJ67" s="314">
        <f t="shared" si="16"/>
        <v>0</v>
      </c>
      <c r="AK67" s="314">
        <f t="shared" si="17"/>
        <v>0</v>
      </c>
      <c r="AL67" s="314">
        <f t="shared" si="18"/>
        <v>0</v>
      </c>
      <c r="AM67" s="314">
        <f t="shared" si="19"/>
        <v>0</v>
      </c>
      <c r="AN67" s="314">
        <f t="shared" si="20"/>
        <v>0</v>
      </c>
      <c r="AO67" s="314">
        <f t="shared" si="21"/>
        <v>0</v>
      </c>
      <c r="AP67" s="314">
        <f t="shared" si="22"/>
        <v>0</v>
      </c>
      <c r="AQ67" s="314">
        <f t="shared" si="23"/>
        <v>0</v>
      </c>
      <c r="AR67" s="314">
        <f t="shared" si="24"/>
        <v>0</v>
      </c>
      <c r="AS67" s="314">
        <f t="shared" si="25"/>
        <v>0</v>
      </c>
      <c r="AT67" s="314">
        <f t="shared" si="26"/>
        <v>0</v>
      </c>
    </row>
    <row r="68" spans="2:46" s="35" customFormat="1" ht="40" customHeight="1" x14ac:dyDescent="0.2">
      <c r="B68" s="7">
        <v>59</v>
      </c>
      <c r="C68" s="5"/>
      <c r="D68" s="5"/>
      <c r="E68" s="5"/>
      <c r="F68" s="53"/>
      <c r="G68" s="250"/>
      <c r="H68" s="248"/>
      <c r="I68" s="310"/>
      <c r="J68" s="311"/>
      <c r="K68" s="4"/>
      <c r="L68" s="5"/>
      <c r="M68" s="6">
        <f t="shared" si="0"/>
        <v>0</v>
      </c>
      <c r="N68" s="56"/>
      <c r="O68" s="57"/>
      <c r="P68" s="312">
        <f t="shared" si="2"/>
        <v>0</v>
      </c>
      <c r="Q68" s="314">
        <f t="shared" si="2"/>
        <v>0</v>
      </c>
      <c r="S68" s="312">
        <f t="shared" si="27"/>
        <v>0</v>
      </c>
      <c r="T68" s="313">
        <f t="shared" si="28"/>
        <v>0</v>
      </c>
      <c r="U68" s="313">
        <f t="shared" si="3"/>
        <v>0</v>
      </c>
      <c r="V68" s="313">
        <f t="shared" si="4"/>
        <v>0</v>
      </c>
      <c r="W68" s="313">
        <f t="shared" si="5"/>
        <v>0</v>
      </c>
      <c r="X68" s="313">
        <f t="shared" si="6"/>
        <v>0</v>
      </c>
      <c r="Y68" s="313">
        <f t="shared" si="7"/>
        <v>0</v>
      </c>
      <c r="Z68" s="313">
        <f t="shared" si="8"/>
        <v>0</v>
      </c>
      <c r="AA68" s="313">
        <f t="shared" si="9"/>
        <v>0</v>
      </c>
      <c r="AB68" s="313">
        <f t="shared" si="10"/>
        <v>0</v>
      </c>
      <c r="AC68" s="313">
        <f t="shared" si="11"/>
        <v>0</v>
      </c>
      <c r="AD68" s="7"/>
      <c r="AE68" s="314">
        <f t="shared" si="1"/>
        <v>0</v>
      </c>
      <c r="AF68" s="314">
        <f t="shared" si="12"/>
        <v>0</v>
      </c>
      <c r="AG68" s="314">
        <f t="shared" si="13"/>
        <v>0</v>
      </c>
      <c r="AH68" s="314">
        <f t="shared" si="14"/>
        <v>0</v>
      </c>
      <c r="AI68" s="314">
        <f t="shared" si="15"/>
        <v>0</v>
      </c>
      <c r="AJ68" s="314">
        <f t="shared" si="16"/>
        <v>0</v>
      </c>
      <c r="AK68" s="314">
        <f t="shared" si="17"/>
        <v>0</v>
      </c>
      <c r="AL68" s="314">
        <f t="shared" si="18"/>
        <v>0</v>
      </c>
      <c r="AM68" s="314">
        <f t="shared" si="19"/>
        <v>0</v>
      </c>
      <c r="AN68" s="314">
        <f t="shared" si="20"/>
        <v>0</v>
      </c>
      <c r="AO68" s="314">
        <f t="shared" si="21"/>
        <v>0</v>
      </c>
      <c r="AP68" s="314">
        <f t="shared" si="22"/>
        <v>0</v>
      </c>
      <c r="AQ68" s="314">
        <f t="shared" si="23"/>
        <v>0</v>
      </c>
      <c r="AR68" s="314">
        <f t="shared" si="24"/>
        <v>0</v>
      </c>
      <c r="AS68" s="314">
        <f t="shared" si="25"/>
        <v>0</v>
      </c>
      <c r="AT68" s="314">
        <f t="shared" si="26"/>
        <v>0</v>
      </c>
    </row>
    <row r="69" spans="2:46" s="35" customFormat="1" ht="40" customHeight="1" x14ac:dyDescent="0.2">
      <c r="B69" s="7">
        <v>60</v>
      </c>
      <c r="C69" s="5"/>
      <c r="D69" s="5"/>
      <c r="E69" s="5"/>
      <c r="F69" s="53"/>
      <c r="G69" s="250"/>
      <c r="H69" s="248"/>
      <c r="I69" s="310"/>
      <c r="J69" s="311"/>
      <c r="K69" s="4"/>
      <c r="L69" s="5"/>
      <c r="M69" s="6">
        <f t="shared" si="0"/>
        <v>0</v>
      </c>
      <c r="N69" s="56"/>
      <c r="O69" s="57"/>
      <c r="P69" s="312">
        <f t="shared" si="2"/>
        <v>0</v>
      </c>
      <c r="Q69" s="314">
        <f t="shared" si="2"/>
        <v>0</v>
      </c>
      <c r="S69" s="312">
        <f t="shared" si="27"/>
        <v>0</v>
      </c>
      <c r="T69" s="313">
        <f t="shared" si="28"/>
        <v>0</v>
      </c>
      <c r="U69" s="313">
        <f t="shared" si="3"/>
        <v>0</v>
      </c>
      <c r="V69" s="313">
        <f t="shared" si="4"/>
        <v>0</v>
      </c>
      <c r="W69" s="313">
        <f t="shared" si="5"/>
        <v>0</v>
      </c>
      <c r="X69" s="313">
        <f t="shared" si="6"/>
        <v>0</v>
      </c>
      <c r="Y69" s="313">
        <f t="shared" si="7"/>
        <v>0</v>
      </c>
      <c r="Z69" s="313">
        <f t="shared" si="8"/>
        <v>0</v>
      </c>
      <c r="AA69" s="313">
        <f t="shared" si="9"/>
        <v>0</v>
      </c>
      <c r="AB69" s="313">
        <f t="shared" si="10"/>
        <v>0</v>
      </c>
      <c r="AC69" s="313">
        <f t="shared" si="11"/>
        <v>0</v>
      </c>
      <c r="AD69" s="7"/>
      <c r="AE69" s="314">
        <f t="shared" si="1"/>
        <v>0</v>
      </c>
      <c r="AF69" s="314">
        <f t="shared" si="12"/>
        <v>0</v>
      </c>
      <c r="AG69" s="314">
        <f t="shared" si="13"/>
        <v>0</v>
      </c>
      <c r="AH69" s="314">
        <f t="shared" si="14"/>
        <v>0</v>
      </c>
      <c r="AI69" s="314">
        <f t="shared" si="15"/>
        <v>0</v>
      </c>
      <c r="AJ69" s="314">
        <f t="shared" si="16"/>
        <v>0</v>
      </c>
      <c r="AK69" s="314">
        <f t="shared" si="17"/>
        <v>0</v>
      </c>
      <c r="AL69" s="314">
        <f t="shared" si="18"/>
        <v>0</v>
      </c>
      <c r="AM69" s="314">
        <f t="shared" si="19"/>
        <v>0</v>
      </c>
      <c r="AN69" s="314">
        <f t="shared" si="20"/>
        <v>0</v>
      </c>
      <c r="AO69" s="314">
        <f t="shared" si="21"/>
        <v>0</v>
      </c>
      <c r="AP69" s="314">
        <f t="shared" si="22"/>
        <v>0</v>
      </c>
      <c r="AQ69" s="314">
        <f t="shared" si="23"/>
        <v>0</v>
      </c>
      <c r="AR69" s="314">
        <f t="shared" si="24"/>
        <v>0</v>
      </c>
      <c r="AS69" s="314">
        <f t="shared" si="25"/>
        <v>0</v>
      </c>
      <c r="AT69" s="314">
        <f t="shared" si="26"/>
        <v>0</v>
      </c>
    </row>
    <row r="70" spans="2:46" s="35" customFormat="1" ht="40" customHeight="1" x14ac:dyDescent="0.2">
      <c r="B70" s="7">
        <v>61</v>
      </c>
      <c r="C70" s="5"/>
      <c r="D70" s="5"/>
      <c r="E70" s="5"/>
      <c r="F70" s="53"/>
      <c r="G70" s="250"/>
      <c r="H70" s="248"/>
      <c r="I70" s="310"/>
      <c r="J70" s="311"/>
      <c r="K70" s="4"/>
      <c r="L70" s="5"/>
      <c r="M70" s="6">
        <f t="shared" si="0"/>
        <v>0</v>
      </c>
      <c r="N70" s="56"/>
      <c r="O70" s="57"/>
      <c r="P70" s="312">
        <f t="shared" si="2"/>
        <v>0</v>
      </c>
      <c r="Q70" s="314">
        <f t="shared" si="2"/>
        <v>0</v>
      </c>
      <c r="S70" s="312">
        <f t="shared" si="27"/>
        <v>0</v>
      </c>
      <c r="T70" s="313">
        <f t="shared" si="28"/>
        <v>0</v>
      </c>
      <c r="U70" s="313">
        <f t="shared" si="3"/>
        <v>0</v>
      </c>
      <c r="V70" s="313">
        <f t="shared" si="4"/>
        <v>0</v>
      </c>
      <c r="W70" s="313">
        <f t="shared" si="5"/>
        <v>0</v>
      </c>
      <c r="X70" s="313">
        <f t="shared" si="6"/>
        <v>0</v>
      </c>
      <c r="Y70" s="313">
        <f t="shared" si="7"/>
        <v>0</v>
      </c>
      <c r="Z70" s="313">
        <f t="shared" si="8"/>
        <v>0</v>
      </c>
      <c r="AA70" s="313">
        <f t="shared" si="9"/>
        <v>0</v>
      </c>
      <c r="AB70" s="313">
        <f t="shared" si="10"/>
        <v>0</v>
      </c>
      <c r="AC70" s="313">
        <f t="shared" si="11"/>
        <v>0</v>
      </c>
      <c r="AD70" s="7"/>
      <c r="AE70" s="314">
        <f t="shared" si="1"/>
        <v>0</v>
      </c>
      <c r="AF70" s="314">
        <f t="shared" si="12"/>
        <v>0</v>
      </c>
      <c r="AG70" s="314">
        <f t="shared" si="13"/>
        <v>0</v>
      </c>
      <c r="AH70" s="314">
        <f t="shared" si="14"/>
        <v>0</v>
      </c>
      <c r="AI70" s="314">
        <f t="shared" si="15"/>
        <v>0</v>
      </c>
      <c r="AJ70" s="314">
        <f t="shared" si="16"/>
        <v>0</v>
      </c>
      <c r="AK70" s="314">
        <f t="shared" si="17"/>
        <v>0</v>
      </c>
      <c r="AL70" s="314">
        <f t="shared" si="18"/>
        <v>0</v>
      </c>
      <c r="AM70" s="314">
        <f t="shared" si="19"/>
        <v>0</v>
      </c>
      <c r="AN70" s="314">
        <f t="shared" si="20"/>
        <v>0</v>
      </c>
      <c r="AO70" s="314">
        <f t="shared" si="21"/>
        <v>0</v>
      </c>
      <c r="AP70" s="314">
        <f t="shared" si="22"/>
        <v>0</v>
      </c>
      <c r="AQ70" s="314">
        <f t="shared" si="23"/>
        <v>0</v>
      </c>
      <c r="AR70" s="314">
        <f t="shared" si="24"/>
        <v>0</v>
      </c>
      <c r="AS70" s="314">
        <f t="shared" si="25"/>
        <v>0</v>
      </c>
      <c r="AT70" s="314">
        <f t="shared" si="26"/>
        <v>0</v>
      </c>
    </row>
    <row r="71" spans="2:46" s="35" customFormat="1" ht="40" customHeight="1" x14ac:dyDescent="0.2">
      <c r="B71" s="7">
        <v>62</v>
      </c>
      <c r="C71" s="5"/>
      <c r="D71" s="5"/>
      <c r="E71" s="5"/>
      <c r="F71" s="53"/>
      <c r="G71" s="250"/>
      <c r="H71" s="248"/>
      <c r="I71" s="310"/>
      <c r="J71" s="311"/>
      <c r="K71" s="4"/>
      <c r="L71" s="5"/>
      <c r="M71" s="6">
        <f t="shared" si="0"/>
        <v>0</v>
      </c>
      <c r="N71" s="56"/>
      <c r="O71" s="57"/>
      <c r="P71" s="312">
        <f t="shared" si="2"/>
        <v>0</v>
      </c>
      <c r="Q71" s="314">
        <f t="shared" si="2"/>
        <v>0</v>
      </c>
      <c r="S71" s="312">
        <f t="shared" si="27"/>
        <v>0</v>
      </c>
      <c r="T71" s="313">
        <f t="shared" si="28"/>
        <v>0</v>
      </c>
      <c r="U71" s="313">
        <f t="shared" si="3"/>
        <v>0</v>
      </c>
      <c r="V71" s="313">
        <f t="shared" si="4"/>
        <v>0</v>
      </c>
      <c r="W71" s="313">
        <f t="shared" si="5"/>
        <v>0</v>
      </c>
      <c r="X71" s="313">
        <f t="shared" si="6"/>
        <v>0</v>
      </c>
      <c r="Y71" s="313">
        <f t="shared" si="7"/>
        <v>0</v>
      </c>
      <c r="Z71" s="313">
        <f t="shared" si="8"/>
        <v>0</v>
      </c>
      <c r="AA71" s="313">
        <f t="shared" si="9"/>
        <v>0</v>
      </c>
      <c r="AB71" s="313">
        <f t="shared" si="10"/>
        <v>0</v>
      </c>
      <c r="AC71" s="313">
        <f t="shared" si="11"/>
        <v>0</v>
      </c>
      <c r="AD71" s="7"/>
      <c r="AE71" s="314">
        <f t="shared" si="1"/>
        <v>0</v>
      </c>
      <c r="AF71" s="314">
        <f t="shared" si="12"/>
        <v>0</v>
      </c>
      <c r="AG71" s="314">
        <f t="shared" si="13"/>
        <v>0</v>
      </c>
      <c r="AH71" s="314">
        <f t="shared" si="14"/>
        <v>0</v>
      </c>
      <c r="AI71" s="314">
        <f t="shared" si="15"/>
        <v>0</v>
      </c>
      <c r="AJ71" s="314">
        <f t="shared" si="16"/>
        <v>0</v>
      </c>
      <c r="AK71" s="314">
        <f t="shared" si="17"/>
        <v>0</v>
      </c>
      <c r="AL71" s="314">
        <f t="shared" si="18"/>
        <v>0</v>
      </c>
      <c r="AM71" s="314">
        <f t="shared" si="19"/>
        <v>0</v>
      </c>
      <c r="AN71" s="314">
        <f t="shared" si="20"/>
        <v>0</v>
      </c>
      <c r="AO71" s="314">
        <f t="shared" si="21"/>
        <v>0</v>
      </c>
      <c r="AP71" s="314">
        <f t="shared" si="22"/>
        <v>0</v>
      </c>
      <c r="AQ71" s="314">
        <f t="shared" si="23"/>
        <v>0</v>
      </c>
      <c r="AR71" s="314">
        <f t="shared" si="24"/>
        <v>0</v>
      </c>
      <c r="AS71" s="314">
        <f t="shared" si="25"/>
        <v>0</v>
      </c>
      <c r="AT71" s="314">
        <f t="shared" si="26"/>
        <v>0</v>
      </c>
    </row>
    <row r="72" spans="2:46" s="35" customFormat="1" ht="40" customHeight="1" x14ac:dyDescent="0.2">
      <c r="B72" s="7">
        <v>63</v>
      </c>
      <c r="C72" s="5"/>
      <c r="D72" s="5"/>
      <c r="E72" s="5"/>
      <c r="F72" s="53"/>
      <c r="G72" s="250"/>
      <c r="H72" s="248"/>
      <c r="I72" s="310"/>
      <c r="J72" s="311"/>
      <c r="K72" s="4"/>
      <c r="L72" s="5"/>
      <c r="M72" s="6">
        <f t="shared" si="0"/>
        <v>0</v>
      </c>
      <c r="N72" s="56"/>
      <c r="O72" s="57"/>
      <c r="P72" s="312">
        <f t="shared" si="2"/>
        <v>0</v>
      </c>
      <c r="Q72" s="314">
        <f t="shared" si="2"/>
        <v>0</v>
      </c>
      <c r="S72" s="312">
        <f t="shared" si="27"/>
        <v>0</v>
      </c>
      <c r="T72" s="313">
        <f t="shared" si="28"/>
        <v>0</v>
      </c>
      <c r="U72" s="313">
        <f t="shared" si="3"/>
        <v>0</v>
      </c>
      <c r="V72" s="313">
        <f t="shared" si="4"/>
        <v>0</v>
      </c>
      <c r="W72" s="313">
        <f t="shared" si="5"/>
        <v>0</v>
      </c>
      <c r="X72" s="313">
        <f t="shared" si="6"/>
        <v>0</v>
      </c>
      <c r="Y72" s="313">
        <f t="shared" si="7"/>
        <v>0</v>
      </c>
      <c r="Z72" s="313">
        <f t="shared" si="8"/>
        <v>0</v>
      </c>
      <c r="AA72" s="313">
        <f t="shared" si="9"/>
        <v>0</v>
      </c>
      <c r="AB72" s="313">
        <f t="shared" si="10"/>
        <v>0</v>
      </c>
      <c r="AC72" s="313">
        <f t="shared" si="11"/>
        <v>0</v>
      </c>
      <c r="AD72" s="7"/>
      <c r="AE72" s="314">
        <f t="shared" si="1"/>
        <v>0</v>
      </c>
      <c r="AF72" s="314">
        <f t="shared" si="12"/>
        <v>0</v>
      </c>
      <c r="AG72" s="314">
        <f t="shared" si="13"/>
        <v>0</v>
      </c>
      <c r="AH72" s="314">
        <f t="shared" si="14"/>
        <v>0</v>
      </c>
      <c r="AI72" s="314">
        <f t="shared" si="15"/>
        <v>0</v>
      </c>
      <c r="AJ72" s="314">
        <f t="shared" si="16"/>
        <v>0</v>
      </c>
      <c r="AK72" s="314">
        <f t="shared" si="17"/>
        <v>0</v>
      </c>
      <c r="AL72" s="314">
        <f t="shared" si="18"/>
        <v>0</v>
      </c>
      <c r="AM72" s="314">
        <f t="shared" si="19"/>
        <v>0</v>
      </c>
      <c r="AN72" s="314">
        <f t="shared" si="20"/>
        <v>0</v>
      </c>
      <c r="AO72" s="314">
        <f t="shared" si="21"/>
        <v>0</v>
      </c>
      <c r="AP72" s="314">
        <f t="shared" si="22"/>
        <v>0</v>
      </c>
      <c r="AQ72" s="314">
        <f t="shared" si="23"/>
        <v>0</v>
      </c>
      <c r="AR72" s="314">
        <f t="shared" si="24"/>
        <v>0</v>
      </c>
      <c r="AS72" s="314">
        <f t="shared" si="25"/>
        <v>0</v>
      </c>
      <c r="AT72" s="314">
        <f t="shared" si="26"/>
        <v>0</v>
      </c>
    </row>
    <row r="73" spans="2:46" s="35" customFormat="1" ht="40" customHeight="1" x14ac:dyDescent="0.2">
      <c r="B73" s="7">
        <v>64</v>
      </c>
      <c r="C73" s="5"/>
      <c r="D73" s="5"/>
      <c r="E73" s="5"/>
      <c r="F73" s="53"/>
      <c r="G73" s="250"/>
      <c r="H73" s="248"/>
      <c r="I73" s="310"/>
      <c r="J73" s="311"/>
      <c r="K73" s="4"/>
      <c r="L73" s="5"/>
      <c r="M73" s="6">
        <f t="shared" si="0"/>
        <v>0</v>
      </c>
      <c r="N73" s="56"/>
      <c r="O73" s="57"/>
      <c r="P73" s="312">
        <f t="shared" si="2"/>
        <v>0</v>
      </c>
      <c r="Q73" s="314">
        <f t="shared" si="2"/>
        <v>0</v>
      </c>
      <c r="S73" s="312">
        <f t="shared" si="27"/>
        <v>0</v>
      </c>
      <c r="T73" s="313">
        <f t="shared" si="28"/>
        <v>0</v>
      </c>
      <c r="U73" s="313">
        <f t="shared" si="3"/>
        <v>0</v>
      </c>
      <c r="V73" s="313">
        <f t="shared" si="4"/>
        <v>0</v>
      </c>
      <c r="W73" s="313">
        <f t="shared" si="5"/>
        <v>0</v>
      </c>
      <c r="X73" s="313">
        <f t="shared" si="6"/>
        <v>0</v>
      </c>
      <c r="Y73" s="313">
        <f t="shared" si="7"/>
        <v>0</v>
      </c>
      <c r="Z73" s="313">
        <f t="shared" si="8"/>
        <v>0</v>
      </c>
      <c r="AA73" s="313">
        <f t="shared" si="9"/>
        <v>0</v>
      </c>
      <c r="AB73" s="313">
        <f t="shared" si="10"/>
        <v>0</v>
      </c>
      <c r="AC73" s="313">
        <f t="shared" si="11"/>
        <v>0</v>
      </c>
      <c r="AD73" s="7"/>
      <c r="AE73" s="314">
        <f t="shared" si="1"/>
        <v>0</v>
      </c>
      <c r="AF73" s="314">
        <f t="shared" si="12"/>
        <v>0</v>
      </c>
      <c r="AG73" s="314">
        <f t="shared" si="13"/>
        <v>0</v>
      </c>
      <c r="AH73" s="314">
        <f t="shared" si="14"/>
        <v>0</v>
      </c>
      <c r="AI73" s="314">
        <f t="shared" si="15"/>
        <v>0</v>
      </c>
      <c r="AJ73" s="314">
        <f t="shared" si="16"/>
        <v>0</v>
      </c>
      <c r="AK73" s="314">
        <f t="shared" si="17"/>
        <v>0</v>
      </c>
      <c r="AL73" s="314">
        <f t="shared" si="18"/>
        <v>0</v>
      </c>
      <c r="AM73" s="314">
        <f t="shared" si="19"/>
        <v>0</v>
      </c>
      <c r="AN73" s="314">
        <f t="shared" si="20"/>
        <v>0</v>
      </c>
      <c r="AO73" s="314">
        <f t="shared" si="21"/>
        <v>0</v>
      </c>
      <c r="AP73" s="314">
        <f t="shared" si="22"/>
        <v>0</v>
      </c>
      <c r="AQ73" s="314">
        <f t="shared" si="23"/>
        <v>0</v>
      </c>
      <c r="AR73" s="314">
        <f t="shared" si="24"/>
        <v>0</v>
      </c>
      <c r="AS73" s="314">
        <f t="shared" si="25"/>
        <v>0</v>
      </c>
      <c r="AT73" s="314">
        <f t="shared" si="26"/>
        <v>0</v>
      </c>
    </row>
    <row r="74" spans="2:46" s="35" customFormat="1" ht="40" customHeight="1" x14ac:dyDescent="0.2">
      <c r="B74" s="7">
        <v>65</v>
      </c>
      <c r="C74" s="5"/>
      <c r="D74" s="5"/>
      <c r="E74" s="5"/>
      <c r="F74" s="53"/>
      <c r="G74" s="250"/>
      <c r="H74" s="248"/>
      <c r="I74" s="310"/>
      <c r="J74" s="311"/>
      <c r="K74" s="4"/>
      <c r="L74" s="5"/>
      <c r="M74" s="6">
        <f t="shared" si="0"/>
        <v>0</v>
      </c>
      <c r="N74" s="56"/>
      <c r="O74" s="57"/>
      <c r="P74" s="312">
        <f t="shared" si="2"/>
        <v>0</v>
      </c>
      <c r="Q74" s="314">
        <f t="shared" si="2"/>
        <v>0</v>
      </c>
      <c r="S74" s="312">
        <f t="shared" si="27"/>
        <v>0</v>
      </c>
      <c r="T74" s="313">
        <f t="shared" si="28"/>
        <v>0</v>
      </c>
      <c r="U74" s="313">
        <f t="shared" si="3"/>
        <v>0</v>
      </c>
      <c r="V74" s="313">
        <f t="shared" si="4"/>
        <v>0</v>
      </c>
      <c r="W74" s="313">
        <f t="shared" si="5"/>
        <v>0</v>
      </c>
      <c r="X74" s="313">
        <f t="shared" si="6"/>
        <v>0</v>
      </c>
      <c r="Y74" s="313">
        <f t="shared" si="7"/>
        <v>0</v>
      </c>
      <c r="Z74" s="313">
        <f t="shared" si="8"/>
        <v>0</v>
      </c>
      <c r="AA74" s="313">
        <f t="shared" si="9"/>
        <v>0</v>
      </c>
      <c r="AB74" s="313">
        <f t="shared" si="10"/>
        <v>0</v>
      </c>
      <c r="AC74" s="313">
        <f t="shared" si="11"/>
        <v>0</v>
      </c>
      <c r="AD74" s="7"/>
      <c r="AE74" s="314">
        <f t="shared" ref="AE74:AE137" si="29">IF(J74=10,H74*1,0)</f>
        <v>0</v>
      </c>
      <c r="AF74" s="314">
        <f t="shared" si="12"/>
        <v>0</v>
      </c>
      <c r="AG74" s="314">
        <f t="shared" si="13"/>
        <v>0</v>
      </c>
      <c r="AH74" s="314">
        <f t="shared" si="14"/>
        <v>0</v>
      </c>
      <c r="AI74" s="314">
        <f t="shared" si="15"/>
        <v>0</v>
      </c>
      <c r="AJ74" s="314">
        <f t="shared" si="16"/>
        <v>0</v>
      </c>
      <c r="AK74" s="314">
        <f t="shared" si="17"/>
        <v>0</v>
      </c>
      <c r="AL74" s="314">
        <f t="shared" si="18"/>
        <v>0</v>
      </c>
      <c r="AM74" s="314">
        <f t="shared" si="19"/>
        <v>0</v>
      </c>
      <c r="AN74" s="314">
        <f t="shared" si="20"/>
        <v>0</v>
      </c>
      <c r="AO74" s="314">
        <f t="shared" si="21"/>
        <v>0</v>
      </c>
      <c r="AP74" s="314">
        <f t="shared" si="22"/>
        <v>0</v>
      </c>
      <c r="AQ74" s="314">
        <f t="shared" si="23"/>
        <v>0</v>
      </c>
      <c r="AR74" s="314">
        <f t="shared" si="24"/>
        <v>0</v>
      </c>
      <c r="AS74" s="314">
        <f t="shared" si="25"/>
        <v>0</v>
      </c>
      <c r="AT74" s="314">
        <f t="shared" si="26"/>
        <v>0</v>
      </c>
    </row>
    <row r="75" spans="2:46" s="35" customFormat="1" ht="40" customHeight="1" x14ac:dyDescent="0.2">
      <c r="B75" s="7">
        <v>66</v>
      </c>
      <c r="C75" s="5"/>
      <c r="D75" s="5"/>
      <c r="E75" s="5"/>
      <c r="F75" s="53"/>
      <c r="G75" s="250"/>
      <c r="H75" s="248"/>
      <c r="I75" s="310"/>
      <c r="J75" s="311"/>
      <c r="K75" s="4"/>
      <c r="L75" s="5"/>
      <c r="M75" s="6">
        <f t="shared" si="0"/>
        <v>0</v>
      </c>
      <c r="N75" s="56"/>
      <c r="O75" s="57"/>
      <c r="P75" s="312">
        <f t="shared" ref="P75:Q138" si="30">IF(I75=70,G75*1,0)</f>
        <v>0</v>
      </c>
      <c r="Q75" s="314">
        <f t="shared" si="30"/>
        <v>0</v>
      </c>
      <c r="S75" s="312">
        <f t="shared" si="27"/>
        <v>0</v>
      </c>
      <c r="T75" s="313">
        <f t="shared" si="28"/>
        <v>0</v>
      </c>
      <c r="U75" s="313">
        <f t="shared" ref="U75:U138" si="31">IF(I75=22,G75*1,0)</f>
        <v>0</v>
      </c>
      <c r="V75" s="313">
        <f t="shared" ref="V75:V138" si="32">IF(I75=23,G75*1,0)</f>
        <v>0</v>
      </c>
      <c r="W75" s="313">
        <f t="shared" ref="W75:W138" si="33">IF(I75=24,G75*1,0)</f>
        <v>0</v>
      </c>
      <c r="X75" s="313">
        <f t="shared" ref="X75:X138" si="34">IF(I75=25,G75*1,0)</f>
        <v>0</v>
      </c>
      <c r="Y75" s="313">
        <f t="shared" ref="Y75:Y138" si="35">IF(I75=30,G75*1,0)</f>
        <v>0</v>
      </c>
      <c r="Z75" s="313">
        <f t="shared" ref="Z75:Z138" si="36">IF(I75=31,G75*1,0)</f>
        <v>0</v>
      </c>
      <c r="AA75" s="313">
        <f t="shared" ref="AA75:AA138" si="37">IF(I75=40,G75*1,0)</f>
        <v>0</v>
      </c>
      <c r="AB75" s="313">
        <f t="shared" ref="AB75:AB138" si="38">IF(I75=50,G75*1,0)</f>
        <v>0</v>
      </c>
      <c r="AC75" s="313">
        <f t="shared" ref="AC75:AC138" si="39">IF(I75=60,G75*1,0)</f>
        <v>0</v>
      </c>
      <c r="AD75" s="7"/>
      <c r="AE75" s="314">
        <f t="shared" si="29"/>
        <v>0</v>
      </c>
      <c r="AF75" s="314">
        <f t="shared" ref="AF75:AF138" si="40">IF(J75=11,H75*1,0)</f>
        <v>0</v>
      </c>
      <c r="AG75" s="314">
        <f t="shared" ref="AG75:AG138" si="41">IF(J75=21,H75*1,0)</f>
        <v>0</v>
      </c>
      <c r="AH75" s="314">
        <f t="shared" ref="AH75:AH138" si="42">IF(J75=22,H75*1,0)</f>
        <v>0</v>
      </c>
      <c r="AI75" s="314">
        <f t="shared" ref="AI75:AI138" si="43">IF(J75=23,H75*1,0)</f>
        <v>0</v>
      </c>
      <c r="AJ75" s="314">
        <f t="shared" ref="AJ75:AJ138" si="44">IF(J75=24,H75*1,0)</f>
        <v>0</v>
      </c>
      <c r="AK75" s="314">
        <f t="shared" ref="AK75:AK138" si="45">IF(J75=25,H75*1,0)</f>
        <v>0</v>
      </c>
      <c r="AL75" s="314">
        <f t="shared" ref="AL75:AL138" si="46">IF(J75=26,H75*1,0)</f>
        <v>0</v>
      </c>
      <c r="AM75" s="314">
        <f t="shared" ref="AM75:AM138" si="47">IF(J75=30,H75*1,0)</f>
        <v>0</v>
      </c>
      <c r="AN75" s="314">
        <f t="shared" ref="AN75:AN138" si="48">IF(J75=31,H75*1,0)</f>
        <v>0</v>
      </c>
      <c r="AO75" s="314">
        <f t="shared" ref="AO75:AO138" si="49">IF(J75=40,H75*1,0)</f>
        <v>0</v>
      </c>
      <c r="AP75" s="314">
        <f t="shared" ref="AP75:AP138" si="50">IF(J75=41,H75*1,0)</f>
        <v>0</v>
      </c>
      <c r="AQ75" s="314">
        <f t="shared" ref="AQ75:AQ138" si="51">IF(J75=42,H75*1,0)</f>
        <v>0</v>
      </c>
      <c r="AR75" s="314">
        <f t="shared" ref="AR75:AR138" si="52">IF(J75=43,H75*1,0)</f>
        <v>0</v>
      </c>
      <c r="AS75" s="314">
        <f t="shared" ref="AS75:AS138" si="53">IF(J75=50,H75*1,0)</f>
        <v>0</v>
      </c>
      <c r="AT75" s="314">
        <f t="shared" ref="AT75:AT138" si="54">IF(J75=60,H75*1,0)</f>
        <v>0</v>
      </c>
    </row>
    <row r="76" spans="2:46" s="35" customFormat="1" ht="40" customHeight="1" x14ac:dyDescent="0.2">
      <c r="B76" s="7">
        <v>67</v>
      </c>
      <c r="C76" s="5"/>
      <c r="D76" s="5"/>
      <c r="E76" s="5"/>
      <c r="F76" s="53"/>
      <c r="G76" s="250"/>
      <c r="H76" s="248"/>
      <c r="I76" s="310"/>
      <c r="J76" s="311"/>
      <c r="K76" s="4"/>
      <c r="L76" s="5"/>
      <c r="M76" s="6">
        <f t="shared" si="0"/>
        <v>0</v>
      </c>
      <c r="N76" s="56"/>
      <c r="O76" s="57"/>
      <c r="P76" s="312">
        <f t="shared" si="30"/>
        <v>0</v>
      </c>
      <c r="Q76" s="314">
        <f t="shared" si="30"/>
        <v>0</v>
      </c>
      <c r="S76" s="312">
        <f t="shared" ref="S76:S139" si="55">IF(I76=10,G76*1,0)</f>
        <v>0</v>
      </c>
      <c r="T76" s="313">
        <f t="shared" ref="T76:T139" si="56">IF(I76=21,G76*1,0)</f>
        <v>0</v>
      </c>
      <c r="U76" s="313">
        <f t="shared" si="31"/>
        <v>0</v>
      </c>
      <c r="V76" s="313">
        <f t="shared" si="32"/>
        <v>0</v>
      </c>
      <c r="W76" s="313">
        <f t="shared" si="33"/>
        <v>0</v>
      </c>
      <c r="X76" s="313">
        <f t="shared" si="34"/>
        <v>0</v>
      </c>
      <c r="Y76" s="313">
        <f t="shared" si="35"/>
        <v>0</v>
      </c>
      <c r="Z76" s="313">
        <f t="shared" si="36"/>
        <v>0</v>
      </c>
      <c r="AA76" s="313">
        <f t="shared" si="37"/>
        <v>0</v>
      </c>
      <c r="AB76" s="313">
        <f t="shared" si="38"/>
        <v>0</v>
      </c>
      <c r="AC76" s="313">
        <f t="shared" si="39"/>
        <v>0</v>
      </c>
      <c r="AD76" s="7"/>
      <c r="AE76" s="314">
        <f t="shared" si="29"/>
        <v>0</v>
      </c>
      <c r="AF76" s="314">
        <f t="shared" si="40"/>
        <v>0</v>
      </c>
      <c r="AG76" s="314">
        <f t="shared" si="41"/>
        <v>0</v>
      </c>
      <c r="AH76" s="314">
        <f t="shared" si="42"/>
        <v>0</v>
      </c>
      <c r="AI76" s="314">
        <f t="shared" si="43"/>
        <v>0</v>
      </c>
      <c r="AJ76" s="314">
        <f t="shared" si="44"/>
        <v>0</v>
      </c>
      <c r="AK76" s="314">
        <f t="shared" si="45"/>
        <v>0</v>
      </c>
      <c r="AL76" s="314">
        <f t="shared" si="46"/>
        <v>0</v>
      </c>
      <c r="AM76" s="314">
        <f t="shared" si="47"/>
        <v>0</v>
      </c>
      <c r="AN76" s="314">
        <f t="shared" si="48"/>
        <v>0</v>
      </c>
      <c r="AO76" s="314">
        <f t="shared" si="49"/>
        <v>0</v>
      </c>
      <c r="AP76" s="314">
        <f t="shared" si="50"/>
        <v>0</v>
      </c>
      <c r="AQ76" s="314">
        <f t="shared" si="51"/>
        <v>0</v>
      </c>
      <c r="AR76" s="314">
        <f t="shared" si="52"/>
        <v>0</v>
      </c>
      <c r="AS76" s="314">
        <f t="shared" si="53"/>
        <v>0</v>
      </c>
      <c r="AT76" s="314">
        <f t="shared" si="54"/>
        <v>0</v>
      </c>
    </row>
    <row r="77" spans="2:46" s="35" customFormat="1" ht="40" customHeight="1" x14ac:dyDescent="0.2">
      <c r="B77" s="7">
        <v>68</v>
      </c>
      <c r="C77" s="5"/>
      <c r="D77" s="5"/>
      <c r="E77" s="5"/>
      <c r="F77" s="53"/>
      <c r="G77" s="250"/>
      <c r="H77" s="248"/>
      <c r="I77" s="310"/>
      <c r="J77" s="311"/>
      <c r="K77" s="4"/>
      <c r="L77" s="5"/>
      <c r="M77" s="6">
        <f t="shared" si="0"/>
        <v>0</v>
      </c>
      <c r="N77" s="56"/>
      <c r="O77" s="57"/>
      <c r="P77" s="312">
        <f t="shared" si="30"/>
        <v>0</v>
      </c>
      <c r="Q77" s="314">
        <f t="shared" si="30"/>
        <v>0</v>
      </c>
      <c r="S77" s="312">
        <f t="shared" si="55"/>
        <v>0</v>
      </c>
      <c r="T77" s="313">
        <f t="shared" si="56"/>
        <v>0</v>
      </c>
      <c r="U77" s="313">
        <f t="shared" si="31"/>
        <v>0</v>
      </c>
      <c r="V77" s="313">
        <f t="shared" si="32"/>
        <v>0</v>
      </c>
      <c r="W77" s="313">
        <f t="shared" si="33"/>
        <v>0</v>
      </c>
      <c r="X77" s="313">
        <f t="shared" si="34"/>
        <v>0</v>
      </c>
      <c r="Y77" s="313">
        <f t="shared" si="35"/>
        <v>0</v>
      </c>
      <c r="Z77" s="313">
        <f t="shared" si="36"/>
        <v>0</v>
      </c>
      <c r="AA77" s="313">
        <f t="shared" si="37"/>
        <v>0</v>
      </c>
      <c r="AB77" s="313">
        <f t="shared" si="38"/>
        <v>0</v>
      </c>
      <c r="AC77" s="313">
        <f t="shared" si="39"/>
        <v>0</v>
      </c>
      <c r="AD77" s="7"/>
      <c r="AE77" s="314">
        <f t="shared" si="29"/>
        <v>0</v>
      </c>
      <c r="AF77" s="314">
        <f t="shared" si="40"/>
        <v>0</v>
      </c>
      <c r="AG77" s="314">
        <f t="shared" si="41"/>
        <v>0</v>
      </c>
      <c r="AH77" s="314">
        <f t="shared" si="42"/>
        <v>0</v>
      </c>
      <c r="AI77" s="314">
        <f t="shared" si="43"/>
        <v>0</v>
      </c>
      <c r="AJ77" s="314">
        <f t="shared" si="44"/>
        <v>0</v>
      </c>
      <c r="AK77" s="314">
        <f t="shared" si="45"/>
        <v>0</v>
      </c>
      <c r="AL77" s="314">
        <f t="shared" si="46"/>
        <v>0</v>
      </c>
      <c r="AM77" s="314">
        <f t="shared" si="47"/>
        <v>0</v>
      </c>
      <c r="AN77" s="314">
        <f t="shared" si="48"/>
        <v>0</v>
      </c>
      <c r="AO77" s="314">
        <f t="shared" si="49"/>
        <v>0</v>
      </c>
      <c r="AP77" s="314">
        <f t="shared" si="50"/>
        <v>0</v>
      </c>
      <c r="AQ77" s="314">
        <f t="shared" si="51"/>
        <v>0</v>
      </c>
      <c r="AR77" s="314">
        <f t="shared" si="52"/>
        <v>0</v>
      </c>
      <c r="AS77" s="314">
        <f t="shared" si="53"/>
        <v>0</v>
      </c>
      <c r="AT77" s="314">
        <f t="shared" si="54"/>
        <v>0</v>
      </c>
    </row>
    <row r="78" spans="2:46" s="35" customFormat="1" ht="40" customHeight="1" x14ac:dyDescent="0.2">
      <c r="B78" s="7">
        <v>69</v>
      </c>
      <c r="C78" s="5"/>
      <c r="D78" s="5"/>
      <c r="E78" s="5"/>
      <c r="F78" s="53"/>
      <c r="G78" s="250"/>
      <c r="H78" s="248"/>
      <c r="I78" s="310"/>
      <c r="J78" s="311"/>
      <c r="K78" s="4"/>
      <c r="L78" s="5"/>
      <c r="M78" s="6">
        <f t="shared" si="0"/>
        <v>0</v>
      </c>
      <c r="N78" s="56"/>
      <c r="O78" s="57"/>
      <c r="P78" s="312">
        <f t="shared" si="30"/>
        <v>0</v>
      </c>
      <c r="Q78" s="314">
        <f t="shared" si="30"/>
        <v>0</v>
      </c>
      <c r="S78" s="312">
        <f t="shared" si="55"/>
        <v>0</v>
      </c>
      <c r="T78" s="313">
        <f t="shared" si="56"/>
        <v>0</v>
      </c>
      <c r="U78" s="313">
        <f t="shared" si="31"/>
        <v>0</v>
      </c>
      <c r="V78" s="313">
        <f t="shared" si="32"/>
        <v>0</v>
      </c>
      <c r="W78" s="313">
        <f t="shared" si="33"/>
        <v>0</v>
      </c>
      <c r="X78" s="313">
        <f t="shared" si="34"/>
        <v>0</v>
      </c>
      <c r="Y78" s="313">
        <f t="shared" si="35"/>
        <v>0</v>
      </c>
      <c r="Z78" s="313">
        <f t="shared" si="36"/>
        <v>0</v>
      </c>
      <c r="AA78" s="313">
        <f t="shared" si="37"/>
        <v>0</v>
      </c>
      <c r="AB78" s="313">
        <f t="shared" si="38"/>
        <v>0</v>
      </c>
      <c r="AC78" s="313">
        <f t="shared" si="39"/>
        <v>0</v>
      </c>
      <c r="AD78" s="7"/>
      <c r="AE78" s="314">
        <f t="shared" si="29"/>
        <v>0</v>
      </c>
      <c r="AF78" s="314">
        <f t="shared" si="40"/>
        <v>0</v>
      </c>
      <c r="AG78" s="314">
        <f t="shared" si="41"/>
        <v>0</v>
      </c>
      <c r="AH78" s="314">
        <f t="shared" si="42"/>
        <v>0</v>
      </c>
      <c r="AI78" s="314">
        <f t="shared" si="43"/>
        <v>0</v>
      </c>
      <c r="AJ78" s="314">
        <f t="shared" si="44"/>
        <v>0</v>
      </c>
      <c r="AK78" s="314">
        <f t="shared" si="45"/>
        <v>0</v>
      </c>
      <c r="AL78" s="314">
        <f t="shared" si="46"/>
        <v>0</v>
      </c>
      <c r="AM78" s="314">
        <f t="shared" si="47"/>
        <v>0</v>
      </c>
      <c r="AN78" s="314">
        <f t="shared" si="48"/>
        <v>0</v>
      </c>
      <c r="AO78" s="314">
        <f t="shared" si="49"/>
        <v>0</v>
      </c>
      <c r="AP78" s="314">
        <f t="shared" si="50"/>
        <v>0</v>
      </c>
      <c r="AQ78" s="314">
        <f t="shared" si="51"/>
        <v>0</v>
      </c>
      <c r="AR78" s="314">
        <f t="shared" si="52"/>
        <v>0</v>
      </c>
      <c r="AS78" s="314">
        <f t="shared" si="53"/>
        <v>0</v>
      </c>
      <c r="AT78" s="314">
        <f t="shared" si="54"/>
        <v>0</v>
      </c>
    </row>
    <row r="79" spans="2:46" s="35" customFormat="1" ht="40" customHeight="1" x14ac:dyDescent="0.2">
      <c r="B79" s="7">
        <v>70</v>
      </c>
      <c r="C79" s="5"/>
      <c r="D79" s="5"/>
      <c r="E79" s="5"/>
      <c r="F79" s="53"/>
      <c r="G79" s="250"/>
      <c r="H79" s="248"/>
      <c r="I79" s="310"/>
      <c r="J79" s="311"/>
      <c r="K79" s="4"/>
      <c r="L79" s="5"/>
      <c r="M79" s="6">
        <f t="shared" si="0"/>
        <v>0</v>
      </c>
      <c r="N79" s="56"/>
      <c r="O79" s="57"/>
      <c r="P79" s="312">
        <f t="shared" si="30"/>
        <v>0</v>
      </c>
      <c r="Q79" s="314">
        <f t="shared" si="30"/>
        <v>0</v>
      </c>
      <c r="S79" s="312">
        <f t="shared" si="55"/>
        <v>0</v>
      </c>
      <c r="T79" s="313">
        <f t="shared" si="56"/>
        <v>0</v>
      </c>
      <c r="U79" s="313">
        <f t="shared" si="31"/>
        <v>0</v>
      </c>
      <c r="V79" s="313">
        <f t="shared" si="32"/>
        <v>0</v>
      </c>
      <c r="W79" s="313">
        <f t="shared" si="33"/>
        <v>0</v>
      </c>
      <c r="X79" s="313">
        <f t="shared" si="34"/>
        <v>0</v>
      </c>
      <c r="Y79" s="313">
        <f t="shared" si="35"/>
        <v>0</v>
      </c>
      <c r="Z79" s="313">
        <f t="shared" si="36"/>
        <v>0</v>
      </c>
      <c r="AA79" s="313">
        <f t="shared" si="37"/>
        <v>0</v>
      </c>
      <c r="AB79" s="313">
        <f t="shared" si="38"/>
        <v>0</v>
      </c>
      <c r="AC79" s="313">
        <f t="shared" si="39"/>
        <v>0</v>
      </c>
      <c r="AD79" s="7"/>
      <c r="AE79" s="314">
        <f t="shared" si="29"/>
        <v>0</v>
      </c>
      <c r="AF79" s="314">
        <f t="shared" si="40"/>
        <v>0</v>
      </c>
      <c r="AG79" s="314">
        <f t="shared" si="41"/>
        <v>0</v>
      </c>
      <c r="AH79" s="314">
        <f t="shared" si="42"/>
        <v>0</v>
      </c>
      <c r="AI79" s="314">
        <f t="shared" si="43"/>
        <v>0</v>
      </c>
      <c r="AJ79" s="314">
        <f t="shared" si="44"/>
        <v>0</v>
      </c>
      <c r="AK79" s="314">
        <f t="shared" si="45"/>
        <v>0</v>
      </c>
      <c r="AL79" s="314">
        <f t="shared" si="46"/>
        <v>0</v>
      </c>
      <c r="AM79" s="314">
        <f t="shared" si="47"/>
        <v>0</v>
      </c>
      <c r="AN79" s="314">
        <f t="shared" si="48"/>
        <v>0</v>
      </c>
      <c r="AO79" s="314">
        <f t="shared" si="49"/>
        <v>0</v>
      </c>
      <c r="AP79" s="314">
        <f t="shared" si="50"/>
        <v>0</v>
      </c>
      <c r="AQ79" s="314">
        <f t="shared" si="51"/>
        <v>0</v>
      </c>
      <c r="AR79" s="314">
        <f t="shared" si="52"/>
        <v>0</v>
      </c>
      <c r="AS79" s="314">
        <f t="shared" si="53"/>
        <v>0</v>
      </c>
      <c r="AT79" s="314">
        <f t="shared" si="54"/>
        <v>0</v>
      </c>
    </row>
    <row r="80" spans="2:46" s="35" customFormat="1" ht="40" customHeight="1" x14ac:dyDescent="0.2">
      <c r="B80" s="7">
        <v>71</v>
      </c>
      <c r="C80" s="5"/>
      <c r="D80" s="5"/>
      <c r="E80" s="5"/>
      <c r="F80" s="53"/>
      <c r="G80" s="250"/>
      <c r="H80" s="248"/>
      <c r="I80" s="310"/>
      <c r="J80" s="311"/>
      <c r="K80" s="4"/>
      <c r="L80" s="5"/>
      <c r="M80" s="6">
        <f t="shared" si="0"/>
        <v>0</v>
      </c>
      <c r="N80" s="56"/>
      <c r="O80" s="57"/>
      <c r="P80" s="312">
        <f t="shared" si="30"/>
        <v>0</v>
      </c>
      <c r="Q80" s="314">
        <f t="shared" si="30"/>
        <v>0</v>
      </c>
      <c r="S80" s="312">
        <f t="shared" si="55"/>
        <v>0</v>
      </c>
      <c r="T80" s="313">
        <f t="shared" si="56"/>
        <v>0</v>
      </c>
      <c r="U80" s="313">
        <f t="shared" si="31"/>
        <v>0</v>
      </c>
      <c r="V80" s="313">
        <f t="shared" si="32"/>
        <v>0</v>
      </c>
      <c r="W80" s="313">
        <f t="shared" si="33"/>
        <v>0</v>
      </c>
      <c r="X80" s="313">
        <f t="shared" si="34"/>
        <v>0</v>
      </c>
      <c r="Y80" s="313">
        <f t="shared" si="35"/>
        <v>0</v>
      </c>
      <c r="Z80" s="313">
        <f t="shared" si="36"/>
        <v>0</v>
      </c>
      <c r="AA80" s="313">
        <f t="shared" si="37"/>
        <v>0</v>
      </c>
      <c r="AB80" s="313">
        <f t="shared" si="38"/>
        <v>0</v>
      </c>
      <c r="AC80" s="313">
        <f t="shared" si="39"/>
        <v>0</v>
      </c>
      <c r="AD80" s="7"/>
      <c r="AE80" s="314">
        <f t="shared" si="29"/>
        <v>0</v>
      </c>
      <c r="AF80" s="314">
        <f t="shared" si="40"/>
        <v>0</v>
      </c>
      <c r="AG80" s="314">
        <f t="shared" si="41"/>
        <v>0</v>
      </c>
      <c r="AH80" s="314">
        <f t="shared" si="42"/>
        <v>0</v>
      </c>
      <c r="AI80" s="314">
        <f t="shared" si="43"/>
        <v>0</v>
      </c>
      <c r="AJ80" s="314">
        <f t="shared" si="44"/>
        <v>0</v>
      </c>
      <c r="AK80" s="314">
        <f t="shared" si="45"/>
        <v>0</v>
      </c>
      <c r="AL80" s="314">
        <f t="shared" si="46"/>
        <v>0</v>
      </c>
      <c r="AM80" s="314">
        <f t="shared" si="47"/>
        <v>0</v>
      </c>
      <c r="AN80" s="314">
        <f t="shared" si="48"/>
        <v>0</v>
      </c>
      <c r="AO80" s="314">
        <f t="shared" si="49"/>
        <v>0</v>
      </c>
      <c r="AP80" s="314">
        <f t="shared" si="50"/>
        <v>0</v>
      </c>
      <c r="AQ80" s="314">
        <f t="shared" si="51"/>
        <v>0</v>
      </c>
      <c r="AR80" s="314">
        <f t="shared" si="52"/>
        <v>0</v>
      </c>
      <c r="AS80" s="314">
        <f t="shared" si="53"/>
        <v>0</v>
      </c>
      <c r="AT80" s="314">
        <f t="shared" si="54"/>
        <v>0</v>
      </c>
    </row>
    <row r="81" spans="2:46" s="35" customFormat="1" ht="40" customHeight="1" x14ac:dyDescent="0.2">
      <c r="B81" s="7">
        <v>72</v>
      </c>
      <c r="C81" s="5"/>
      <c r="D81" s="5"/>
      <c r="E81" s="5"/>
      <c r="F81" s="53"/>
      <c r="G81" s="250"/>
      <c r="H81" s="248"/>
      <c r="I81" s="310"/>
      <c r="J81" s="311"/>
      <c r="K81" s="4"/>
      <c r="L81" s="5"/>
      <c r="M81" s="6">
        <f t="shared" si="0"/>
        <v>0</v>
      </c>
      <c r="N81" s="56"/>
      <c r="O81" s="57"/>
      <c r="P81" s="312">
        <f t="shared" si="30"/>
        <v>0</v>
      </c>
      <c r="Q81" s="314">
        <f t="shared" si="30"/>
        <v>0</v>
      </c>
      <c r="S81" s="312">
        <f t="shared" si="55"/>
        <v>0</v>
      </c>
      <c r="T81" s="313">
        <f t="shared" si="56"/>
        <v>0</v>
      </c>
      <c r="U81" s="313">
        <f t="shared" si="31"/>
        <v>0</v>
      </c>
      <c r="V81" s="313">
        <f t="shared" si="32"/>
        <v>0</v>
      </c>
      <c r="W81" s="313">
        <f t="shared" si="33"/>
        <v>0</v>
      </c>
      <c r="X81" s="313">
        <f t="shared" si="34"/>
        <v>0</v>
      </c>
      <c r="Y81" s="313">
        <f t="shared" si="35"/>
        <v>0</v>
      </c>
      <c r="Z81" s="313">
        <f t="shared" si="36"/>
        <v>0</v>
      </c>
      <c r="AA81" s="313">
        <f t="shared" si="37"/>
        <v>0</v>
      </c>
      <c r="AB81" s="313">
        <f t="shared" si="38"/>
        <v>0</v>
      </c>
      <c r="AC81" s="313">
        <f t="shared" si="39"/>
        <v>0</v>
      </c>
      <c r="AD81" s="7"/>
      <c r="AE81" s="314">
        <f t="shared" si="29"/>
        <v>0</v>
      </c>
      <c r="AF81" s="314">
        <f t="shared" si="40"/>
        <v>0</v>
      </c>
      <c r="AG81" s="314">
        <f t="shared" si="41"/>
        <v>0</v>
      </c>
      <c r="AH81" s="314">
        <f t="shared" si="42"/>
        <v>0</v>
      </c>
      <c r="AI81" s="314">
        <f t="shared" si="43"/>
        <v>0</v>
      </c>
      <c r="AJ81" s="314">
        <f t="shared" si="44"/>
        <v>0</v>
      </c>
      <c r="AK81" s="314">
        <f t="shared" si="45"/>
        <v>0</v>
      </c>
      <c r="AL81" s="314">
        <f t="shared" si="46"/>
        <v>0</v>
      </c>
      <c r="AM81" s="314">
        <f t="shared" si="47"/>
        <v>0</v>
      </c>
      <c r="AN81" s="314">
        <f t="shared" si="48"/>
        <v>0</v>
      </c>
      <c r="AO81" s="314">
        <f t="shared" si="49"/>
        <v>0</v>
      </c>
      <c r="AP81" s="314">
        <f t="shared" si="50"/>
        <v>0</v>
      </c>
      <c r="AQ81" s="314">
        <f t="shared" si="51"/>
        <v>0</v>
      </c>
      <c r="AR81" s="314">
        <f t="shared" si="52"/>
        <v>0</v>
      </c>
      <c r="AS81" s="314">
        <f t="shared" si="53"/>
        <v>0</v>
      </c>
      <c r="AT81" s="314">
        <f t="shared" si="54"/>
        <v>0</v>
      </c>
    </row>
    <row r="82" spans="2:46" s="35" customFormat="1" ht="40" customHeight="1" x14ac:dyDescent="0.2">
      <c r="B82" s="7">
        <v>73</v>
      </c>
      <c r="C82" s="5"/>
      <c r="D82" s="5"/>
      <c r="E82" s="5"/>
      <c r="F82" s="53"/>
      <c r="G82" s="250"/>
      <c r="H82" s="248"/>
      <c r="I82" s="310"/>
      <c r="J82" s="311"/>
      <c r="K82" s="4"/>
      <c r="L82" s="5"/>
      <c r="M82" s="6">
        <f t="shared" si="0"/>
        <v>0</v>
      </c>
      <c r="N82" s="56"/>
      <c r="O82" s="57"/>
      <c r="P82" s="312">
        <f t="shared" si="30"/>
        <v>0</v>
      </c>
      <c r="Q82" s="314">
        <f t="shared" si="30"/>
        <v>0</v>
      </c>
      <c r="S82" s="312">
        <f t="shared" si="55"/>
        <v>0</v>
      </c>
      <c r="T82" s="313">
        <f t="shared" si="56"/>
        <v>0</v>
      </c>
      <c r="U82" s="313">
        <f t="shared" si="31"/>
        <v>0</v>
      </c>
      <c r="V82" s="313">
        <f t="shared" si="32"/>
        <v>0</v>
      </c>
      <c r="W82" s="313">
        <f t="shared" si="33"/>
        <v>0</v>
      </c>
      <c r="X82" s="313">
        <f t="shared" si="34"/>
        <v>0</v>
      </c>
      <c r="Y82" s="313">
        <f t="shared" si="35"/>
        <v>0</v>
      </c>
      <c r="Z82" s="313">
        <f t="shared" si="36"/>
        <v>0</v>
      </c>
      <c r="AA82" s="313">
        <f t="shared" si="37"/>
        <v>0</v>
      </c>
      <c r="AB82" s="313">
        <f t="shared" si="38"/>
        <v>0</v>
      </c>
      <c r="AC82" s="313">
        <f t="shared" si="39"/>
        <v>0</v>
      </c>
      <c r="AD82" s="7"/>
      <c r="AE82" s="314">
        <f t="shared" si="29"/>
        <v>0</v>
      </c>
      <c r="AF82" s="314">
        <f t="shared" si="40"/>
        <v>0</v>
      </c>
      <c r="AG82" s="314">
        <f t="shared" si="41"/>
        <v>0</v>
      </c>
      <c r="AH82" s="314">
        <f t="shared" si="42"/>
        <v>0</v>
      </c>
      <c r="AI82" s="314">
        <f t="shared" si="43"/>
        <v>0</v>
      </c>
      <c r="AJ82" s="314">
        <f t="shared" si="44"/>
        <v>0</v>
      </c>
      <c r="AK82" s="314">
        <f t="shared" si="45"/>
        <v>0</v>
      </c>
      <c r="AL82" s="314">
        <f t="shared" si="46"/>
        <v>0</v>
      </c>
      <c r="AM82" s="314">
        <f t="shared" si="47"/>
        <v>0</v>
      </c>
      <c r="AN82" s="314">
        <f t="shared" si="48"/>
        <v>0</v>
      </c>
      <c r="AO82" s="314">
        <f t="shared" si="49"/>
        <v>0</v>
      </c>
      <c r="AP82" s="314">
        <f t="shared" si="50"/>
        <v>0</v>
      </c>
      <c r="AQ82" s="314">
        <f t="shared" si="51"/>
        <v>0</v>
      </c>
      <c r="AR82" s="314">
        <f t="shared" si="52"/>
        <v>0</v>
      </c>
      <c r="AS82" s="314">
        <f t="shared" si="53"/>
        <v>0</v>
      </c>
      <c r="AT82" s="314">
        <f t="shared" si="54"/>
        <v>0</v>
      </c>
    </row>
    <row r="83" spans="2:46" s="35" customFormat="1" ht="40" customHeight="1" x14ac:dyDescent="0.2">
      <c r="B83" s="7">
        <v>74</v>
      </c>
      <c r="C83" s="5"/>
      <c r="D83" s="5"/>
      <c r="E83" s="5"/>
      <c r="F83" s="53"/>
      <c r="G83" s="250"/>
      <c r="H83" s="248"/>
      <c r="I83" s="310"/>
      <c r="J83" s="311"/>
      <c r="K83" s="4"/>
      <c r="L83" s="5"/>
      <c r="M83" s="6">
        <f t="shared" si="0"/>
        <v>0</v>
      </c>
      <c r="N83" s="56"/>
      <c r="O83" s="57"/>
      <c r="P83" s="312">
        <f t="shared" si="30"/>
        <v>0</v>
      </c>
      <c r="Q83" s="314">
        <f t="shared" si="30"/>
        <v>0</v>
      </c>
      <c r="S83" s="312">
        <f t="shared" si="55"/>
        <v>0</v>
      </c>
      <c r="T83" s="313">
        <f t="shared" si="56"/>
        <v>0</v>
      </c>
      <c r="U83" s="313">
        <f t="shared" si="31"/>
        <v>0</v>
      </c>
      <c r="V83" s="313">
        <f t="shared" si="32"/>
        <v>0</v>
      </c>
      <c r="W83" s="313">
        <f t="shared" si="33"/>
        <v>0</v>
      </c>
      <c r="X83" s="313">
        <f t="shared" si="34"/>
        <v>0</v>
      </c>
      <c r="Y83" s="313">
        <f t="shared" si="35"/>
        <v>0</v>
      </c>
      <c r="Z83" s="313">
        <f t="shared" si="36"/>
        <v>0</v>
      </c>
      <c r="AA83" s="313">
        <f t="shared" si="37"/>
        <v>0</v>
      </c>
      <c r="AB83" s="313">
        <f t="shared" si="38"/>
        <v>0</v>
      </c>
      <c r="AC83" s="313">
        <f t="shared" si="39"/>
        <v>0</v>
      </c>
      <c r="AD83" s="7"/>
      <c r="AE83" s="314">
        <f t="shared" si="29"/>
        <v>0</v>
      </c>
      <c r="AF83" s="314">
        <f t="shared" si="40"/>
        <v>0</v>
      </c>
      <c r="AG83" s="314">
        <f t="shared" si="41"/>
        <v>0</v>
      </c>
      <c r="AH83" s="314">
        <f t="shared" si="42"/>
        <v>0</v>
      </c>
      <c r="AI83" s="314">
        <f t="shared" si="43"/>
        <v>0</v>
      </c>
      <c r="AJ83" s="314">
        <f t="shared" si="44"/>
        <v>0</v>
      </c>
      <c r="AK83" s="314">
        <f t="shared" si="45"/>
        <v>0</v>
      </c>
      <c r="AL83" s="314">
        <f t="shared" si="46"/>
        <v>0</v>
      </c>
      <c r="AM83" s="314">
        <f t="shared" si="47"/>
        <v>0</v>
      </c>
      <c r="AN83" s="314">
        <f t="shared" si="48"/>
        <v>0</v>
      </c>
      <c r="AO83" s="314">
        <f t="shared" si="49"/>
        <v>0</v>
      </c>
      <c r="AP83" s="314">
        <f t="shared" si="50"/>
        <v>0</v>
      </c>
      <c r="AQ83" s="314">
        <f t="shared" si="51"/>
        <v>0</v>
      </c>
      <c r="AR83" s="314">
        <f t="shared" si="52"/>
        <v>0</v>
      </c>
      <c r="AS83" s="314">
        <f t="shared" si="53"/>
        <v>0</v>
      </c>
      <c r="AT83" s="314">
        <f t="shared" si="54"/>
        <v>0</v>
      </c>
    </row>
    <row r="84" spans="2:46" s="35" customFormat="1" ht="40" customHeight="1" x14ac:dyDescent="0.2">
      <c r="B84" s="7">
        <v>75</v>
      </c>
      <c r="C84" s="5"/>
      <c r="D84" s="5"/>
      <c r="E84" s="5"/>
      <c r="F84" s="53"/>
      <c r="G84" s="250"/>
      <c r="H84" s="248"/>
      <c r="I84" s="310"/>
      <c r="J84" s="311"/>
      <c r="K84" s="4"/>
      <c r="L84" s="5"/>
      <c r="M84" s="6">
        <f t="shared" si="0"/>
        <v>0</v>
      </c>
      <c r="N84" s="56"/>
      <c r="O84" s="57"/>
      <c r="P84" s="312">
        <f t="shared" si="30"/>
        <v>0</v>
      </c>
      <c r="Q84" s="314">
        <f t="shared" si="30"/>
        <v>0</v>
      </c>
      <c r="S84" s="312">
        <f t="shared" si="55"/>
        <v>0</v>
      </c>
      <c r="T84" s="313">
        <f t="shared" si="56"/>
        <v>0</v>
      </c>
      <c r="U84" s="313">
        <f t="shared" si="31"/>
        <v>0</v>
      </c>
      <c r="V84" s="313">
        <f t="shared" si="32"/>
        <v>0</v>
      </c>
      <c r="W84" s="313">
        <f t="shared" si="33"/>
        <v>0</v>
      </c>
      <c r="X84" s="313">
        <f t="shared" si="34"/>
        <v>0</v>
      </c>
      <c r="Y84" s="313">
        <f t="shared" si="35"/>
        <v>0</v>
      </c>
      <c r="Z84" s="313">
        <f t="shared" si="36"/>
        <v>0</v>
      </c>
      <c r="AA84" s="313">
        <f t="shared" si="37"/>
        <v>0</v>
      </c>
      <c r="AB84" s="313">
        <f t="shared" si="38"/>
        <v>0</v>
      </c>
      <c r="AC84" s="313">
        <f t="shared" si="39"/>
        <v>0</v>
      </c>
      <c r="AD84" s="7"/>
      <c r="AE84" s="314">
        <f t="shared" si="29"/>
        <v>0</v>
      </c>
      <c r="AF84" s="314">
        <f t="shared" si="40"/>
        <v>0</v>
      </c>
      <c r="AG84" s="314">
        <f t="shared" si="41"/>
        <v>0</v>
      </c>
      <c r="AH84" s="314">
        <f t="shared" si="42"/>
        <v>0</v>
      </c>
      <c r="AI84" s="314">
        <f t="shared" si="43"/>
        <v>0</v>
      </c>
      <c r="AJ84" s="314">
        <f t="shared" si="44"/>
        <v>0</v>
      </c>
      <c r="AK84" s="314">
        <f t="shared" si="45"/>
        <v>0</v>
      </c>
      <c r="AL84" s="314">
        <f t="shared" si="46"/>
        <v>0</v>
      </c>
      <c r="AM84" s="314">
        <f t="shared" si="47"/>
        <v>0</v>
      </c>
      <c r="AN84" s="314">
        <f t="shared" si="48"/>
        <v>0</v>
      </c>
      <c r="AO84" s="314">
        <f t="shared" si="49"/>
        <v>0</v>
      </c>
      <c r="AP84" s="314">
        <f t="shared" si="50"/>
        <v>0</v>
      </c>
      <c r="AQ84" s="314">
        <f t="shared" si="51"/>
        <v>0</v>
      </c>
      <c r="AR84" s="314">
        <f t="shared" si="52"/>
        <v>0</v>
      </c>
      <c r="AS84" s="314">
        <f t="shared" si="53"/>
        <v>0</v>
      </c>
      <c r="AT84" s="314">
        <f t="shared" si="54"/>
        <v>0</v>
      </c>
    </row>
    <row r="85" spans="2:46" s="35" customFormat="1" ht="40" customHeight="1" x14ac:dyDescent="0.2">
      <c r="B85" s="7">
        <v>76</v>
      </c>
      <c r="C85" s="5"/>
      <c r="D85" s="5"/>
      <c r="E85" s="5"/>
      <c r="F85" s="53"/>
      <c r="G85" s="250"/>
      <c r="H85" s="248"/>
      <c r="I85" s="310"/>
      <c r="J85" s="311"/>
      <c r="K85" s="4"/>
      <c r="L85" s="5"/>
      <c r="M85" s="6">
        <f t="shared" si="0"/>
        <v>0</v>
      </c>
      <c r="N85" s="56"/>
      <c r="O85" s="57"/>
      <c r="P85" s="312">
        <f t="shared" si="30"/>
        <v>0</v>
      </c>
      <c r="Q85" s="314">
        <f t="shared" si="30"/>
        <v>0</v>
      </c>
      <c r="S85" s="312">
        <f t="shared" si="55"/>
        <v>0</v>
      </c>
      <c r="T85" s="313">
        <f t="shared" si="56"/>
        <v>0</v>
      </c>
      <c r="U85" s="313">
        <f t="shared" si="31"/>
        <v>0</v>
      </c>
      <c r="V85" s="313">
        <f t="shared" si="32"/>
        <v>0</v>
      </c>
      <c r="W85" s="313">
        <f t="shared" si="33"/>
        <v>0</v>
      </c>
      <c r="X85" s="313">
        <f t="shared" si="34"/>
        <v>0</v>
      </c>
      <c r="Y85" s="313">
        <f t="shared" si="35"/>
        <v>0</v>
      </c>
      <c r="Z85" s="313">
        <f t="shared" si="36"/>
        <v>0</v>
      </c>
      <c r="AA85" s="313">
        <f t="shared" si="37"/>
        <v>0</v>
      </c>
      <c r="AB85" s="313">
        <f t="shared" si="38"/>
        <v>0</v>
      </c>
      <c r="AC85" s="313">
        <f t="shared" si="39"/>
        <v>0</v>
      </c>
      <c r="AD85" s="7"/>
      <c r="AE85" s="314">
        <f t="shared" si="29"/>
        <v>0</v>
      </c>
      <c r="AF85" s="314">
        <f t="shared" si="40"/>
        <v>0</v>
      </c>
      <c r="AG85" s="314">
        <f t="shared" si="41"/>
        <v>0</v>
      </c>
      <c r="AH85" s="314">
        <f t="shared" si="42"/>
        <v>0</v>
      </c>
      <c r="AI85" s="314">
        <f t="shared" si="43"/>
        <v>0</v>
      </c>
      <c r="AJ85" s="314">
        <f t="shared" si="44"/>
        <v>0</v>
      </c>
      <c r="AK85" s="314">
        <f t="shared" si="45"/>
        <v>0</v>
      </c>
      <c r="AL85" s="314">
        <f t="shared" si="46"/>
        <v>0</v>
      </c>
      <c r="AM85" s="314">
        <f t="shared" si="47"/>
        <v>0</v>
      </c>
      <c r="AN85" s="314">
        <f t="shared" si="48"/>
        <v>0</v>
      </c>
      <c r="AO85" s="314">
        <f t="shared" si="49"/>
        <v>0</v>
      </c>
      <c r="AP85" s="314">
        <f t="shared" si="50"/>
        <v>0</v>
      </c>
      <c r="AQ85" s="314">
        <f t="shared" si="51"/>
        <v>0</v>
      </c>
      <c r="AR85" s="314">
        <f t="shared" si="52"/>
        <v>0</v>
      </c>
      <c r="AS85" s="314">
        <f t="shared" si="53"/>
        <v>0</v>
      </c>
      <c r="AT85" s="314">
        <f t="shared" si="54"/>
        <v>0</v>
      </c>
    </row>
    <row r="86" spans="2:46" s="35" customFormat="1" ht="40" customHeight="1" x14ac:dyDescent="0.2">
      <c r="B86" s="7">
        <v>77</v>
      </c>
      <c r="C86" s="5"/>
      <c r="D86" s="5"/>
      <c r="E86" s="5"/>
      <c r="F86" s="53"/>
      <c r="G86" s="250"/>
      <c r="H86" s="248"/>
      <c r="I86" s="310"/>
      <c r="J86" s="311"/>
      <c r="K86" s="4"/>
      <c r="L86" s="5"/>
      <c r="M86" s="6">
        <f t="shared" si="0"/>
        <v>0</v>
      </c>
      <c r="N86" s="56"/>
      <c r="O86" s="57"/>
      <c r="P86" s="312">
        <f t="shared" si="30"/>
        <v>0</v>
      </c>
      <c r="Q86" s="314">
        <f t="shared" si="30"/>
        <v>0</v>
      </c>
      <c r="S86" s="312">
        <f t="shared" si="55"/>
        <v>0</v>
      </c>
      <c r="T86" s="313">
        <f t="shared" si="56"/>
        <v>0</v>
      </c>
      <c r="U86" s="313">
        <f t="shared" si="31"/>
        <v>0</v>
      </c>
      <c r="V86" s="313">
        <f t="shared" si="32"/>
        <v>0</v>
      </c>
      <c r="W86" s="313">
        <f t="shared" si="33"/>
        <v>0</v>
      </c>
      <c r="X86" s="313">
        <f t="shared" si="34"/>
        <v>0</v>
      </c>
      <c r="Y86" s="313">
        <f t="shared" si="35"/>
        <v>0</v>
      </c>
      <c r="Z86" s="313">
        <f t="shared" si="36"/>
        <v>0</v>
      </c>
      <c r="AA86" s="313">
        <f t="shared" si="37"/>
        <v>0</v>
      </c>
      <c r="AB86" s="313">
        <f t="shared" si="38"/>
        <v>0</v>
      </c>
      <c r="AC86" s="313">
        <f t="shared" si="39"/>
        <v>0</v>
      </c>
      <c r="AD86" s="7"/>
      <c r="AE86" s="314">
        <f t="shared" si="29"/>
        <v>0</v>
      </c>
      <c r="AF86" s="314">
        <f t="shared" si="40"/>
        <v>0</v>
      </c>
      <c r="AG86" s="314">
        <f t="shared" si="41"/>
        <v>0</v>
      </c>
      <c r="AH86" s="314">
        <f t="shared" si="42"/>
        <v>0</v>
      </c>
      <c r="AI86" s="314">
        <f t="shared" si="43"/>
        <v>0</v>
      </c>
      <c r="AJ86" s="314">
        <f t="shared" si="44"/>
        <v>0</v>
      </c>
      <c r="AK86" s="314">
        <f t="shared" si="45"/>
        <v>0</v>
      </c>
      <c r="AL86" s="314">
        <f t="shared" si="46"/>
        <v>0</v>
      </c>
      <c r="AM86" s="314">
        <f t="shared" si="47"/>
        <v>0</v>
      </c>
      <c r="AN86" s="314">
        <f t="shared" si="48"/>
        <v>0</v>
      </c>
      <c r="AO86" s="314">
        <f t="shared" si="49"/>
        <v>0</v>
      </c>
      <c r="AP86" s="314">
        <f t="shared" si="50"/>
        <v>0</v>
      </c>
      <c r="AQ86" s="314">
        <f t="shared" si="51"/>
        <v>0</v>
      </c>
      <c r="AR86" s="314">
        <f t="shared" si="52"/>
        <v>0</v>
      </c>
      <c r="AS86" s="314">
        <f t="shared" si="53"/>
        <v>0</v>
      </c>
      <c r="AT86" s="314">
        <f t="shared" si="54"/>
        <v>0</v>
      </c>
    </row>
    <row r="87" spans="2:46" s="35" customFormat="1" ht="40" customHeight="1" x14ac:dyDescent="0.2">
      <c r="B87" s="7">
        <v>78</v>
      </c>
      <c r="C87" s="5"/>
      <c r="D87" s="5"/>
      <c r="E87" s="5"/>
      <c r="F87" s="53"/>
      <c r="G87" s="250"/>
      <c r="H87" s="248"/>
      <c r="I87" s="310"/>
      <c r="J87" s="311"/>
      <c r="K87" s="4"/>
      <c r="L87" s="5"/>
      <c r="M87" s="6">
        <f t="shared" si="0"/>
        <v>0</v>
      </c>
      <c r="N87" s="56"/>
      <c r="O87" s="57"/>
      <c r="P87" s="312">
        <f t="shared" si="30"/>
        <v>0</v>
      </c>
      <c r="Q87" s="314">
        <f t="shared" si="30"/>
        <v>0</v>
      </c>
      <c r="S87" s="312">
        <f t="shared" si="55"/>
        <v>0</v>
      </c>
      <c r="T87" s="313">
        <f t="shared" si="56"/>
        <v>0</v>
      </c>
      <c r="U87" s="313">
        <f t="shared" si="31"/>
        <v>0</v>
      </c>
      <c r="V87" s="313">
        <f t="shared" si="32"/>
        <v>0</v>
      </c>
      <c r="W87" s="313">
        <f t="shared" si="33"/>
        <v>0</v>
      </c>
      <c r="X87" s="313">
        <f t="shared" si="34"/>
        <v>0</v>
      </c>
      <c r="Y87" s="313">
        <f t="shared" si="35"/>
        <v>0</v>
      </c>
      <c r="Z87" s="313">
        <f t="shared" si="36"/>
        <v>0</v>
      </c>
      <c r="AA87" s="313">
        <f t="shared" si="37"/>
        <v>0</v>
      </c>
      <c r="AB87" s="313">
        <f t="shared" si="38"/>
        <v>0</v>
      </c>
      <c r="AC87" s="313">
        <f t="shared" si="39"/>
        <v>0</v>
      </c>
      <c r="AD87" s="7"/>
      <c r="AE87" s="314">
        <f t="shared" si="29"/>
        <v>0</v>
      </c>
      <c r="AF87" s="314">
        <f t="shared" si="40"/>
        <v>0</v>
      </c>
      <c r="AG87" s="314">
        <f t="shared" si="41"/>
        <v>0</v>
      </c>
      <c r="AH87" s="314">
        <f t="shared" si="42"/>
        <v>0</v>
      </c>
      <c r="AI87" s="314">
        <f t="shared" si="43"/>
        <v>0</v>
      </c>
      <c r="AJ87" s="314">
        <f t="shared" si="44"/>
        <v>0</v>
      </c>
      <c r="AK87" s="314">
        <f t="shared" si="45"/>
        <v>0</v>
      </c>
      <c r="AL87" s="314">
        <f t="shared" si="46"/>
        <v>0</v>
      </c>
      <c r="AM87" s="314">
        <f t="shared" si="47"/>
        <v>0</v>
      </c>
      <c r="AN87" s="314">
        <f t="shared" si="48"/>
        <v>0</v>
      </c>
      <c r="AO87" s="314">
        <f t="shared" si="49"/>
        <v>0</v>
      </c>
      <c r="AP87" s="314">
        <f t="shared" si="50"/>
        <v>0</v>
      </c>
      <c r="AQ87" s="314">
        <f t="shared" si="51"/>
        <v>0</v>
      </c>
      <c r="AR87" s="314">
        <f t="shared" si="52"/>
        <v>0</v>
      </c>
      <c r="AS87" s="314">
        <f t="shared" si="53"/>
        <v>0</v>
      </c>
      <c r="AT87" s="314">
        <f t="shared" si="54"/>
        <v>0</v>
      </c>
    </row>
    <row r="88" spans="2:46" s="35" customFormat="1" ht="40" customHeight="1" x14ac:dyDescent="0.2">
      <c r="B88" s="7">
        <v>79</v>
      </c>
      <c r="C88" s="5"/>
      <c r="D88" s="5"/>
      <c r="E88" s="5"/>
      <c r="F88" s="53"/>
      <c r="G88" s="250"/>
      <c r="H88" s="248"/>
      <c r="I88" s="310"/>
      <c r="J88" s="311"/>
      <c r="K88" s="4"/>
      <c r="L88" s="5"/>
      <c r="M88" s="6">
        <f t="shared" si="0"/>
        <v>0</v>
      </c>
      <c r="N88" s="56"/>
      <c r="O88" s="57"/>
      <c r="P88" s="312">
        <f t="shared" si="30"/>
        <v>0</v>
      </c>
      <c r="Q88" s="314">
        <f t="shared" si="30"/>
        <v>0</v>
      </c>
      <c r="S88" s="312">
        <f t="shared" si="55"/>
        <v>0</v>
      </c>
      <c r="T88" s="313">
        <f t="shared" si="56"/>
        <v>0</v>
      </c>
      <c r="U88" s="313">
        <f t="shared" si="31"/>
        <v>0</v>
      </c>
      <c r="V88" s="313">
        <f t="shared" si="32"/>
        <v>0</v>
      </c>
      <c r="W88" s="313">
        <f t="shared" si="33"/>
        <v>0</v>
      </c>
      <c r="X88" s="313">
        <f t="shared" si="34"/>
        <v>0</v>
      </c>
      <c r="Y88" s="313">
        <f t="shared" si="35"/>
        <v>0</v>
      </c>
      <c r="Z88" s="313">
        <f t="shared" si="36"/>
        <v>0</v>
      </c>
      <c r="AA88" s="313">
        <f t="shared" si="37"/>
        <v>0</v>
      </c>
      <c r="AB88" s="313">
        <f t="shared" si="38"/>
        <v>0</v>
      </c>
      <c r="AC88" s="313">
        <f t="shared" si="39"/>
        <v>0</v>
      </c>
      <c r="AD88" s="7"/>
      <c r="AE88" s="314">
        <f t="shared" si="29"/>
        <v>0</v>
      </c>
      <c r="AF88" s="314">
        <f t="shared" si="40"/>
        <v>0</v>
      </c>
      <c r="AG88" s="314">
        <f t="shared" si="41"/>
        <v>0</v>
      </c>
      <c r="AH88" s="314">
        <f t="shared" si="42"/>
        <v>0</v>
      </c>
      <c r="AI88" s="314">
        <f t="shared" si="43"/>
        <v>0</v>
      </c>
      <c r="AJ88" s="314">
        <f t="shared" si="44"/>
        <v>0</v>
      </c>
      <c r="AK88" s="314">
        <f t="shared" si="45"/>
        <v>0</v>
      </c>
      <c r="AL88" s="314">
        <f t="shared" si="46"/>
        <v>0</v>
      </c>
      <c r="AM88" s="314">
        <f t="shared" si="47"/>
        <v>0</v>
      </c>
      <c r="AN88" s="314">
        <f t="shared" si="48"/>
        <v>0</v>
      </c>
      <c r="AO88" s="314">
        <f t="shared" si="49"/>
        <v>0</v>
      </c>
      <c r="AP88" s="314">
        <f t="shared" si="50"/>
        <v>0</v>
      </c>
      <c r="AQ88" s="314">
        <f t="shared" si="51"/>
        <v>0</v>
      </c>
      <c r="AR88" s="314">
        <f t="shared" si="52"/>
        <v>0</v>
      </c>
      <c r="AS88" s="314">
        <f t="shared" si="53"/>
        <v>0</v>
      </c>
      <c r="AT88" s="314">
        <f t="shared" si="54"/>
        <v>0</v>
      </c>
    </row>
    <row r="89" spans="2:46" s="35" customFormat="1" ht="40" customHeight="1" x14ac:dyDescent="0.2">
      <c r="B89" s="7">
        <v>80</v>
      </c>
      <c r="C89" s="5"/>
      <c r="D89" s="5"/>
      <c r="E89" s="5"/>
      <c r="F89" s="53"/>
      <c r="G89" s="250"/>
      <c r="H89" s="248"/>
      <c r="I89" s="310"/>
      <c r="J89" s="311"/>
      <c r="K89" s="4"/>
      <c r="L89" s="5"/>
      <c r="M89" s="6">
        <f t="shared" si="0"/>
        <v>0</v>
      </c>
      <c r="N89" s="56"/>
      <c r="O89" s="57"/>
      <c r="P89" s="312">
        <f t="shared" si="30"/>
        <v>0</v>
      </c>
      <c r="Q89" s="314">
        <f t="shared" si="30"/>
        <v>0</v>
      </c>
      <c r="S89" s="312">
        <f t="shared" si="55"/>
        <v>0</v>
      </c>
      <c r="T89" s="313">
        <f t="shared" si="56"/>
        <v>0</v>
      </c>
      <c r="U89" s="313">
        <f t="shared" si="31"/>
        <v>0</v>
      </c>
      <c r="V89" s="313">
        <f t="shared" si="32"/>
        <v>0</v>
      </c>
      <c r="W89" s="313">
        <f t="shared" si="33"/>
        <v>0</v>
      </c>
      <c r="X89" s="313">
        <f t="shared" si="34"/>
        <v>0</v>
      </c>
      <c r="Y89" s="313">
        <f t="shared" si="35"/>
        <v>0</v>
      </c>
      <c r="Z89" s="313">
        <f t="shared" si="36"/>
        <v>0</v>
      </c>
      <c r="AA89" s="313">
        <f t="shared" si="37"/>
        <v>0</v>
      </c>
      <c r="AB89" s="313">
        <f t="shared" si="38"/>
        <v>0</v>
      </c>
      <c r="AC89" s="313">
        <f t="shared" si="39"/>
        <v>0</v>
      </c>
      <c r="AD89" s="7"/>
      <c r="AE89" s="314">
        <f t="shared" si="29"/>
        <v>0</v>
      </c>
      <c r="AF89" s="314">
        <f t="shared" si="40"/>
        <v>0</v>
      </c>
      <c r="AG89" s="314">
        <f t="shared" si="41"/>
        <v>0</v>
      </c>
      <c r="AH89" s="314">
        <f t="shared" si="42"/>
        <v>0</v>
      </c>
      <c r="AI89" s="314">
        <f t="shared" si="43"/>
        <v>0</v>
      </c>
      <c r="AJ89" s="314">
        <f t="shared" si="44"/>
        <v>0</v>
      </c>
      <c r="AK89" s="314">
        <f t="shared" si="45"/>
        <v>0</v>
      </c>
      <c r="AL89" s="314">
        <f t="shared" si="46"/>
        <v>0</v>
      </c>
      <c r="AM89" s="314">
        <f t="shared" si="47"/>
        <v>0</v>
      </c>
      <c r="AN89" s="314">
        <f t="shared" si="48"/>
        <v>0</v>
      </c>
      <c r="AO89" s="314">
        <f t="shared" si="49"/>
        <v>0</v>
      </c>
      <c r="AP89" s="314">
        <f t="shared" si="50"/>
        <v>0</v>
      </c>
      <c r="AQ89" s="314">
        <f t="shared" si="51"/>
        <v>0</v>
      </c>
      <c r="AR89" s="314">
        <f t="shared" si="52"/>
        <v>0</v>
      </c>
      <c r="AS89" s="314">
        <f t="shared" si="53"/>
        <v>0</v>
      </c>
      <c r="AT89" s="314">
        <f t="shared" si="54"/>
        <v>0</v>
      </c>
    </row>
    <row r="90" spans="2:46" s="35" customFormat="1" ht="40" customHeight="1" x14ac:dyDescent="0.2">
      <c r="B90" s="7">
        <v>81</v>
      </c>
      <c r="C90" s="5"/>
      <c r="D90" s="5"/>
      <c r="E90" s="5"/>
      <c r="F90" s="53"/>
      <c r="G90" s="250"/>
      <c r="H90" s="248"/>
      <c r="I90" s="310"/>
      <c r="J90" s="311"/>
      <c r="K90" s="4"/>
      <c r="L90" s="5"/>
      <c r="M90" s="6">
        <f t="shared" si="0"/>
        <v>0</v>
      </c>
      <c r="N90" s="56"/>
      <c r="O90" s="57"/>
      <c r="P90" s="312">
        <f t="shared" si="30"/>
        <v>0</v>
      </c>
      <c r="Q90" s="314">
        <f t="shared" si="30"/>
        <v>0</v>
      </c>
      <c r="S90" s="312">
        <f t="shared" si="55"/>
        <v>0</v>
      </c>
      <c r="T90" s="313">
        <f t="shared" si="56"/>
        <v>0</v>
      </c>
      <c r="U90" s="313">
        <f t="shared" si="31"/>
        <v>0</v>
      </c>
      <c r="V90" s="313">
        <f t="shared" si="32"/>
        <v>0</v>
      </c>
      <c r="W90" s="313">
        <f t="shared" si="33"/>
        <v>0</v>
      </c>
      <c r="X90" s="313">
        <f t="shared" si="34"/>
        <v>0</v>
      </c>
      <c r="Y90" s="313">
        <f t="shared" si="35"/>
        <v>0</v>
      </c>
      <c r="Z90" s="313">
        <f t="shared" si="36"/>
        <v>0</v>
      </c>
      <c r="AA90" s="313">
        <f t="shared" si="37"/>
        <v>0</v>
      </c>
      <c r="AB90" s="313">
        <f t="shared" si="38"/>
        <v>0</v>
      </c>
      <c r="AC90" s="313">
        <f t="shared" si="39"/>
        <v>0</v>
      </c>
      <c r="AD90" s="7"/>
      <c r="AE90" s="314">
        <f t="shared" si="29"/>
        <v>0</v>
      </c>
      <c r="AF90" s="314">
        <f t="shared" si="40"/>
        <v>0</v>
      </c>
      <c r="AG90" s="314">
        <f t="shared" si="41"/>
        <v>0</v>
      </c>
      <c r="AH90" s="314">
        <f t="shared" si="42"/>
        <v>0</v>
      </c>
      <c r="AI90" s="314">
        <f t="shared" si="43"/>
        <v>0</v>
      </c>
      <c r="AJ90" s="314">
        <f t="shared" si="44"/>
        <v>0</v>
      </c>
      <c r="AK90" s="314">
        <f t="shared" si="45"/>
        <v>0</v>
      </c>
      <c r="AL90" s="314">
        <f t="shared" si="46"/>
        <v>0</v>
      </c>
      <c r="AM90" s="314">
        <f t="shared" si="47"/>
        <v>0</v>
      </c>
      <c r="AN90" s="314">
        <f t="shared" si="48"/>
        <v>0</v>
      </c>
      <c r="AO90" s="314">
        <f t="shared" si="49"/>
        <v>0</v>
      </c>
      <c r="AP90" s="314">
        <f t="shared" si="50"/>
        <v>0</v>
      </c>
      <c r="AQ90" s="314">
        <f t="shared" si="51"/>
        <v>0</v>
      </c>
      <c r="AR90" s="314">
        <f t="shared" si="52"/>
        <v>0</v>
      </c>
      <c r="AS90" s="314">
        <f t="shared" si="53"/>
        <v>0</v>
      </c>
      <c r="AT90" s="314">
        <f t="shared" si="54"/>
        <v>0</v>
      </c>
    </row>
    <row r="91" spans="2:46" s="35" customFormat="1" ht="40" customHeight="1" x14ac:dyDescent="0.2">
      <c r="B91" s="7">
        <v>82</v>
      </c>
      <c r="C91" s="5"/>
      <c r="D91" s="5"/>
      <c r="E91" s="5"/>
      <c r="F91" s="53"/>
      <c r="G91" s="250"/>
      <c r="H91" s="248"/>
      <c r="I91" s="310"/>
      <c r="J91" s="311"/>
      <c r="K91" s="4"/>
      <c r="L91" s="5"/>
      <c r="M91" s="6">
        <f t="shared" si="0"/>
        <v>0</v>
      </c>
      <c r="N91" s="56"/>
      <c r="O91" s="57"/>
      <c r="P91" s="312">
        <f t="shared" si="30"/>
        <v>0</v>
      </c>
      <c r="Q91" s="314">
        <f t="shared" si="30"/>
        <v>0</v>
      </c>
      <c r="S91" s="312">
        <f t="shared" si="55"/>
        <v>0</v>
      </c>
      <c r="T91" s="313">
        <f t="shared" si="56"/>
        <v>0</v>
      </c>
      <c r="U91" s="313">
        <f t="shared" si="31"/>
        <v>0</v>
      </c>
      <c r="V91" s="313">
        <f t="shared" si="32"/>
        <v>0</v>
      </c>
      <c r="W91" s="313">
        <f t="shared" si="33"/>
        <v>0</v>
      </c>
      <c r="X91" s="313">
        <f t="shared" si="34"/>
        <v>0</v>
      </c>
      <c r="Y91" s="313">
        <f t="shared" si="35"/>
        <v>0</v>
      </c>
      <c r="Z91" s="313">
        <f t="shared" si="36"/>
        <v>0</v>
      </c>
      <c r="AA91" s="313">
        <f t="shared" si="37"/>
        <v>0</v>
      </c>
      <c r="AB91" s="313">
        <f t="shared" si="38"/>
        <v>0</v>
      </c>
      <c r="AC91" s="313">
        <f t="shared" si="39"/>
        <v>0</v>
      </c>
      <c r="AD91" s="7"/>
      <c r="AE91" s="314">
        <f t="shared" si="29"/>
        <v>0</v>
      </c>
      <c r="AF91" s="314">
        <f t="shared" si="40"/>
        <v>0</v>
      </c>
      <c r="AG91" s="314">
        <f t="shared" si="41"/>
        <v>0</v>
      </c>
      <c r="AH91" s="314">
        <f t="shared" si="42"/>
        <v>0</v>
      </c>
      <c r="AI91" s="314">
        <f t="shared" si="43"/>
        <v>0</v>
      </c>
      <c r="AJ91" s="314">
        <f t="shared" si="44"/>
        <v>0</v>
      </c>
      <c r="AK91" s="314">
        <f t="shared" si="45"/>
        <v>0</v>
      </c>
      <c r="AL91" s="314">
        <f t="shared" si="46"/>
        <v>0</v>
      </c>
      <c r="AM91" s="314">
        <f t="shared" si="47"/>
        <v>0</v>
      </c>
      <c r="AN91" s="314">
        <f t="shared" si="48"/>
        <v>0</v>
      </c>
      <c r="AO91" s="314">
        <f t="shared" si="49"/>
        <v>0</v>
      </c>
      <c r="AP91" s="314">
        <f t="shared" si="50"/>
        <v>0</v>
      </c>
      <c r="AQ91" s="314">
        <f t="shared" si="51"/>
        <v>0</v>
      </c>
      <c r="AR91" s="314">
        <f t="shared" si="52"/>
        <v>0</v>
      </c>
      <c r="AS91" s="314">
        <f t="shared" si="53"/>
        <v>0</v>
      </c>
      <c r="AT91" s="314">
        <f t="shared" si="54"/>
        <v>0</v>
      </c>
    </row>
    <row r="92" spans="2:46" s="35" customFormat="1" ht="40" customHeight="1" x14ac:dyDescent="0.2">
      <c r="B92" s="7">
        <v>83</v>
      </c>
      <c r="C92" s="5"/>
      <c r="D92" s="5"/>
      <c r="E92" s="5"/>
      <c r="F92" s="53"/>
      <c r="G92" s="250"/>
      <c r="H92" s="248"/>
      <c r="I92" s="310"/>
      <c r="J92" s="311"/>
      <c r="K92" s="4"/>
      <c r="L92" s="5"/>
      <c r="M92" s="6">
        <f t="shared" si="0"/>
        <v>0</v>
      </c>
      <c r="N92" s="56"/>
      <c r="O92" s="57"/>
      <c r="P92" s="312">
        <f t="shared" si="30"/>
        <v>0</v>
      </c>
      <c r="Q92" s="314">
        <f t="shared" si="30"/>
        <v>0</v>
      </c>
      <c r="S92" s="312">
        <f t="shared" si="55"/>
        <v>0</v>
      </c>
      <c r="T92" s="313">
        <f t="shared" si="56"/>
        <v>0</v>
      </c>
      <c r="U92" s="313">
        <f t="shared" si="31"/>
        <v>0</v>
      </c>
      <c r="V92" s="313">
        <f t="shared" si="32"/>
        <v>0</v>
      </c>
      <c r="W92" s="313">
        <f t="shared" si="33"/>
        <v>0</v>
      </c>
      <c r="X92" s="313">
        <f t="shared" si="34"/>
        <v>0</v>
      </c>
      <c r="Y92" s="313">
        <f t="shared" si="35"/>
        <v>0</v>
      </c>
      <c r="Z92" s="313">
        <f t="shared" si="36"/>
        <v>0</v>
      </c>
      <c r="AA92" s="313">
        <f t="shared" si="37"/>
        <v>0</v>
      </c>
      <c r="AB92" s="313">
        <f t="shared" si="38"/>
        <v>0</v>
      </c>
      <c r="AC92" s="313">
        <f t="shared" si="39"/>
        <v>0</v>
      </c>
      <c r="AD92" s="7"/>
      <c r="AE92" s="314">
        <f t="shared" si="29"/>
        <v>0</v>
      </c>
      <c r="AF92" s="314">
        <f t="shared" si="40"/>
        <v>0</v>
      </c>
      <c r="AG92" s="314">
        <f t="shared" si="41"/>
        <v>0</v>
      </c>
      <c r="AH92" s="314">
        <f t="shared" si="42"/>
        <v>0</v>
      </c>
      <c r="AI92" s="314">
        <f t="shared" si="43"/>
        <v>0</v>
      </c>
      <c r="AJ92" s="314">
        <f t="shared" si="44"/>
        <v>0</v>
      </c>
      <c r="AK92" s="314">
        <f t="shared" si="45"/>
        <v>0</v>
      </c>
      <c r="AL92" s="314">
        <f t="shared" si="46"/>
        <v>0</v>
      </c>
      <c r="AM92" s="314">
        <f t="shared" si="47"/>
        <v>0</v>
      </c>
      <c r="AN92" s="314">
        <f t="shared" si="48"/>
        <v>0</v>
      </c>
      <c r="AO92" s="314">
        <f t="shared" si="49"/>
        <v>0</v>
      </c>
      <c r="AP92" s="314">
        <f t="shared" si="50"/>
        <v>0</v>
      </c>
      <c r="AQ92" s="314">
        <f t="shared" si="51"/>
        <v>0</v>
      </c>
      <c r="AR92" s="314">
        <f t="shared" si="52"/>
        <v>0</v>
      </c>
      <c r="AS92" s="314">
        <f t="shared" si="53"/>
        <v>0</v>
      </c>
      <c r="AT92" s="314">
        <f t="shared" si="54"/>
        <v>0</v>
      </c>
    </row>
    <row r="93" spans="2:46" s="35" customFormat="1" ht="40" customHeight="1" x14ac:dyDescent="0.2">
      <c r="B93" s="7">
        <v>84</v>
      </c>
      <c r="C93" s="5"/>
      <c r="D93" s="5"/>
      <c r="E93" s="5"/>
      <c r="F93" s="53"/>
      <c r="G93" s="250"/>
      <c r="H93" s="248"/>
      <c r="I93" s="310"/>
      <c r="J93" s="311"/>
      <c r="K93" s="4"/>
      <c r="L93" s="5"/>
      <c r="M93" s="6">
        <f t="shared" si="0"/>
        <v>0</v>
      </c>
      <c r="N93" s="56"/>
      <c r="O93" s="57"/>
      <c r="P93" s="312">
        <f t="shared" si="30"/>
        <v>0</v>
      </c>
      <c r="Q93" s="314">
        <f t="shared" si="30"/>
        <v>0</v>
      </c>
      <c r="S93" s="312">
        <f t="shared" si="55"/>
        <v>0</v>
      </c>
      <c r="T93" s="313">
        <f t="shared" si="56"/>
        <v>0</v>
      </c>
      <c r="U93" s="313">
        <f t="shared" si="31"/>
        <v>0</v>
      </c>
      <c r="V93" s="313">
        <f t="shared" si="32"/>
        <v>0</v>
      </c>
      <c r="W93" s="313">
        <f t="shared" si="33"/>
        <v>0</v>
      </c>
      <c r="X93" s="313">
        <f t="shared" si="34"/>
        <v>0</v>
      </c>
      <c r="Y93" s="313">
        <f t="shared" si="35"/>
        <v>0</v>
      </c>
      <c r="Z93" s="313">
        <f t="shared" si="36"/>
        <v>0</v>
      </c>
      <c r="AA93" s="313">
        <f t="shared" si="37"/>
        <v>0</v>
      </c>
      <c r="AB93" s="313">
        <f t="shared" si="38"/>
        <v>0</v>
      </c>
      <c r="AC93" s="313">
        <f t="shared" si="39"/>
        <v>0</v>
      </c>
      <c r="AD93" s="7"/>
      <c r="AE93" s="314">
        <f t="shared" si="29"/>
        <v>0</v>
      </c>
      <c r="AF93" s="314">
        <f t="shared" si="40"/>
        <v>0</v>
      </c>
      <c r="AG93" s="314">
        <f t="shared" si="41"/>
        <v>0</v>
      </c>
      <c r="AH93" s="314">
        <f t="shared" si="42"/>
        <v>0</v>
      </c>
      <c r="AI93" s="314">
        <f t="shared" si="43"/>
        <v>0</v>
      </c>
      <c r="AJ93" s="314">
        <f t="shared" si="44"/>
        <v>0</v>
      </c>
      <c r="AK93" s="314">
        <f t="shared" si="45"/>
        <v>0</v>
      </c>
      <c r="AL93" s="314">
        <f t="shared" si="46"/>
        <v>0</v>
      </c>
      <c r="AM93" s="314">
        <f t="shared" si="47"/>
        <v>0</v>
      </c>
      <c r="AN93" s="314">
        <f t="shared" si="48"/>
        <v>0</v>
      </c>
      <c r="AO93" s="314">
        <f t="shared" si="49"/>
        <v>0</v>
      </c>
      <c r="AP93" s="314">
        <f t="shared" si="50"/>
        <v>0</v>
      </c>
      <c r="AQ93" s="314">
        <f t="shared" si="51"/>
        <v>0</v>
      </c>
      <c r="AR93" s="314">
        <f t="shared" si="52"/>
        <v>0</v>
      </c>
      <c r="AS93" s="314">
        <f t="shared" si="53"/>
        <v>0</v>
      </c>
      <c r="AT93" s="314">
        <f t="shared" si="54"/>
        <v>0</v>
      </c>
    </row>
    <row r="94" spans="2:46" s="35" customFormat="1" ht="40" customHeight="1" x14ac:dyDescent="0.2">
      <c r="B94" s="7">
        <v>85</v>
      </c>
      <c r="C94" s="5"/>
      <c r="D94" s="5"/>
      <c r="E94" s="5"/>
      <c r="F94" s="53"/>
      <c r="G94" s="250"/>
      <c r="H94" s="248"/>
      <c r="I94" s="310"/>
      <c r="J94" s="311"/>
      <c r="K94" s="4"/>
      <c r="L94" s="5"/>
      <c r="M94" s="6">
        <f t="shared" si="0"/>
        <v>0</v>
      </c>
      <c r="N94" s="56"/>
      <c r="O94" s="57"/>
      <c r="P94" s="312">
        <f t="shared" si="30"/>
        <v>0</v>
      </c>
      <c r="Q94" s="314">
        <f t="shared" si="30"/>
        <v>0</v>
      </c>
      <c r="S94" s="312">
        <f t="shared" si="55"/>
        <v>0</v>
      </c>
      <c r="T94" s="313">
        <f t="shared" si="56"/>
        <v>0</v>
      </c>
      <c r="U94" s="313">
        <f t="shared" si="31"/>
        <v>0</v>
      </c>
      <c r="V94" s="313">
        <f t="shared" si="32"/>
        <v>0</v>
      </c>
      <c r="W94" s="313">
        <f t="shared" si="33"/>
        <v>0</v>
      </c>
      <c r="X94" s="313">
        <f t="shared" si="34"/>
        <v>0</v>
      </c>
      <c r="Y94" s="313">
        <f t="shared" si="35"/>
        <v>0</v>
      </c>
      <c r="Z94" s="313">
        <f t="shared" si="36"/>
        <v>0</v>
      </c>
      <c r="AA94" s="313">
        <f t="shared" si="37"/>
        <v>0</v>
      </c>
      <c r="AB94" s="313">
        <f t="shared" si="38"/>
        <v>0</v>
      </c>
      <c r="AC94" s="313">
        <f t="shared" si="39"/>
        <v>0</v>
      </c>
      <c r="AD94" s="7"/>
      <c r="AE94" s="314">
        <f t="shared" si="29"/>
        <v>0</v>
      </c>
      <c r="AF94" s="314">
        <f t="shared" si="40"/>
        <v>0</v>
      </c>
      <c r="AG94" s="314">
        <f t="shared" si="41"/>
        <v>0</v>
      </c>
      <c r="AH94" s="314">
        <f t="shared" si="42"/>
        <v>0</v>
      </c>
      <c r="AI94" s="314">
        <f t="shared" si="43"/>
        <v>0</v>
      </c>
      <c r="AJ94" s="314">
        <f t="shared" si="44"/>
        <v>0</v>
      </c>
      <c r="AK94" s="314">
        <f t="shared" si="45"/>
        <v>0</v>
      </c>
      <c r="AL94" s="314">
        <f t="shared" si="46"/>
        <v>0</v>
      </c>
      <c r="AM94" s="314">
        <f t="shared" si="47"/>
        <v>0</v>
      </c>
      <c r="AN94" s="314">
        <f t="shared" si="48"/>
        <v>0</v>
      </c>
      <c r="AO94" s="314">
        <f t="shared" si="49"/>
        <v>0</v>
      </c>
      <c r="AP94" s="314">
        <f t="shared" si="50"/>
        <v>0</v>
      </c>
      <c r="AQ94" s="314">
        <f t="shared" si="51"/>
        <v>0</v>
      </c>
      <c r="AR94" s="314">
        <f t="shared" si="52"/>
        <v>0</v>
      </c>
      <c r="AS94" s="314">
        <f t="shared" si="53"/>
        <v>0</v>
      </c>
      <c r="AT94" s="314">
        <f t="shared" si="54"/>
        <v>0</v>
      </c>
    </row>
    <row r="95" spans="2:46" s="35" customFormat="1" ht="40" customHeight="1" x14ac:dyDescent="0.2">
      <c r="B95" s="7">
        <v>86</v>
      </c>
      <c r="C95" s="5"/>
      <c r="D95" s="5"/>
      <c r="E95" s="5"/>
      <c r="F95" s="53"/>
      <c r="G95" s="250"/>
      <c r="H95" s="248"/>
      <c r="I95" s="310"/>
      <c r="J95" s="311"/>
      <c r="K95" s="4"/>
      <c r="L95" s="5"/>
      <c r="M95" s="6">
        <f t="shared" si="0"/>
        <v>0</v>
      </c>
      <c r="N95" s="56"/>
      <c r="O95" s="57"/>
      <c r="P95" s="312">
        <f t="shared" si="30"/>
        <v>0</v>
      </c>
      <c r="Q95" s="314">
        <f t="shared" si="30"/>
        <v>0</v>
      </c>
      <c r="S95" s="312">
        <f t="shared" si="55"/>
        <v>0</v>
      </c>
      <c r="T95" s="313">
        <f t="shared" si="56"/>
        <v>0</v>
      </c>
      <c r="U95" s="313">
        <f t="shared" si="31"/>
        <v>0</v>
      </c>
      <c r="V95" s="313">
        <f t="shared" si="32"/>
        <v>0</v>
      </c>
      <c r="W95" s="313">
        <f t="shared" si="33"/>
        <v>0</v>
      </c>
      <c r="X95" s="313">
        <f t="shared" si="34"/>
        <v>0</v>
      </c>
      <c r="Y95" s="313">
        <f t="shared" si="35"/>
        <v>0</v>
      </c>
      <c r="Z95" s="313">
        <f t="shared" si="36"/>
        <v>0</v>
      </c>
      <c r="AA95" s="313">
        <f t="shared" si="37"/>
        <v>0</v>
      </c>
      <c r="AB95" s="313">
        <f t="shared" si="38"/>
        <v>0</v>
      </c>
      <c r="AC95" s="313">
        <f t="shared" si="39"/>
        <v>0</v>
      </c>
      <c r="AD95" s="7"/>
      <c r="AE95" s="314">
        <f t="shared" si="29"/>
        <v>0</v>
      </c>
      <c r="AF95" s="314">
        <f t="shared" si="40"/>
        <v>0</v>
      </c>
      <c r="AG95" s="314">
        <f t="shared" si="41"/>
        <v>0</v>
      </c>
      <c r="AH95" s="314">
        <f t="shared" si="42"/>
        <v>0</v>
      </c>
      <c r="AI95" s="314">
        <f t="shared" si="43"/>
        <v>0</v>
      </c>
      <c r="AJ95" s="314">
        <f t="shared" si="44"/>
        <v>0</v>
      </c>
      <c r="AK95" s="314">
        <f t="shared" si="45"/>
        <v>0</v>
      </c>
      <c r="AL95" s="314">
        <f t="shared" si="46"/>
        <v>0</v>
      </c>
      <c r="AM95" s="314">
        <f t="shared" si="47"/>
        <v>0</v>
      </c>
      <c r="AN95" s="314">
        <f t="shared" si="48"/>
        <v>0</v>
      </c>
      <c r="AO95" s="314">
        <f t="shared" si="49"/>
        <v>0</v>
      </c>
      <c r="AP95" s="314">
        <f t="shared" si="50"/>
        <v>0</v>
      </c>
      <c r="AQ95" s="314">
        <f t="shared" si="51"/>
        <v>0</v>
      </c>
      <c r="AR95" s="314">
        <f t="shared" si="52"/>
        <v>0</v>
      </c>
      <c r="AS95" s="314">
        <f t="shared" si="53"/>
        <v>0</v>
      </c>
      <c r="AT95" s="314">
        <f t="shared" si="54"/>
        <v>0</v>
      </c>
    </row>
    <row r="96" spans="2:46" s="35" customFormat="1" ht="40" customHeight="1" x14ac:dyDescent="0.2">
      <c r="B96" s="7">
        <v>87</v>
      </c>
      <c r="C96" s="5"/>
      <c r="D96" s="5"/>
      <c r="E96" s="5"/>
      <c r="F96" s="53"/>
      <c r="G96" s="250"/>
      <c r="H96" s="248"/>
      <c r="I96" s="310"/>
      <c r="J96" s="311"/>
      <c r="K96" s="4"/>
      <c r="L96" s="5"/>
      <c r="M96" s="6">
        <f t="shared" si="0"/>
        <v>0</v>
      </c>
      <c r="N96" s="56"/>
      <c r="O96" s="57"/>
      <c r="P96" s="312">
        <f t="shared" si="30"/>
        <v>0</v>
      </c>
      <c r="Q96" s="314">
        <f t="shared" si="30"/>
        <v>0</v>
      </c>
      <c r="S96" s="312">
        <f t="shared" si="55"/>
        <v>0</v>
      </c>
      <c r="T96" s="313">
        <f t="shared" si="56"/>
        <v>0</v>
      </c>
      <c r="U96" s="313">
        <f t="shared" si="31"/>
        <v>0</v>
      </c>
      <c r="V96" s="313">
        <f t="shared" si="32"/>
        <v>0</v>
      </c>
      <c r="W96" s="313">
        <f t="shared" si="33"/>
        <v>0</v>
      </c>
      <c r="X96" s="313">
        <f t="shared" si="34"/>
        <v>0</v>
      </c>
      <c r="Y96" s="313">
        <f t="shared" si="35"/>
        <v>0</v>
      </c>
      <c r="Z96" s="313">
        <f t="shared" si="36"/>
        <v>0</v>
      </c>
      <c r="AA96" s="313">
        <f t="shared" si="37"/>
        <v>0</v>
      </c>
      <c r="AB96" s="313">
        <f t="shared" si="38"/>
        <v>0</v>
      </c>
      <c r="AC96" s="313">
        <f t="shared" si="39"/>
        <v>0</v>
      </c>
      <c r="AD96" s="7"/>
      <c r="AE96" s="314">
        <f t="shared" si="29"/>
        <v>0</v>
      </c>
      <c r="AF96" s="314">
        <f t="shared" si="40"/>
        <v>0</v>
      </c>
      <c r="AG96" s="314">
        <f t="shared" si="41"/>
        <v>0</v>
      </c>
      <c r="AH96" s="314">
        <f t="shared" si="42"/>
        <v>0</v>
      </c>
      <c r="AI96" s="314">
        <f t="shared" si="43"/>
        <v>0</v>
      </c>
      <c r="AJ96" s="314">
        <f t="shared" si="44"/>
        <v>0</v>
      </c>
      <c r="AK96" s="314">
        <f t="shared" si="45"/>
        <v>0</v>
      </c>
      <c r="AL96" s="314">
        <f t="shared" si="46"/>
        <v>0</v>
      </c>
      <c r="AM96" s="314">
        <f t="shared" si="47"/>
        <v>0</v>
      </c>
      <c r="AN96" s="314">
        <f t="shared" si="48"/>
        <v>0</v>
      </c>
      <c r="AO96" s="314">
        <f t="shared" si="49"/>
        <v>0</v>
      </c>
      <c r="AP96" s="314">
        <f t="shared" si="50"/>
        <v>0</v>
      </c>
      <c r="AQ96" s="314">
        <f t="shared" si="51"/>
        <v>0</v>
      </c>
      <c r="AR96" s="314">
        <f t="shared" si="52"/>
        <v>0</v>
      </c>
      <c r="AS96" s="314">
        <f t="shared" si="53"/>
        <v>0</v>
      </c>
      <c r="AT96" s="314">
        <f t="shared" si="54"/>
        <v>0</v>
      </c>
    </row>
    <row r="97" spans="2:46" s="35" customFormat="1" ht="40" customHeight="1" x14ac:dyDescent="0.2">
      <c r="B97" s="7">
        <v>88</v>
      </c>
      <c r="C97" s="5"/>
      <c r="D97" s="5"/>
      <c r="E97" s="5"/>
      <c r="F97" s="53"/>
      <c r="G97" s="250"/>
      <c r="H97" s="248"/>
      <c r="I97" s="310"/>
      <c r="J97" s="311"/>
      <c r="K97" s="4"/>
      <c r="L97" s="5"/>
      <c r="M97" s="6">
        <f t="shared" si="0"/>
        <v>0</v>
      </c>
      <c r="N97" s="56"/>
      <c r="O97" s="57"/>
      <c r="P97" s="312">
        <f t="shared" si="30"/>
        <v>0</v>
      </c>
      <c r="Q97" s="314">
        <f t="shared" si="30"/>
        <v>0</v>
      </c>
      <c r="S97" s="312">
        <f t="shared" si="55"/>
        <v>0</v>
      </c>
      <c r="T97" s="313">
        <f t="shared" si="56"/>
        <v>0</v>
      </c>
      <c r="U97" s="313">
        <f t="shared" si="31"/>
        <v>0</v>
      </c>
      <c r="V97" s="313">
        <f t="shared" si="32"/>
        <v>0</v>
      </c>
      <c r="W97" s="313">
        <f t="shared" si="33"/>
        <v>0</v>
      </c>
      <c r="X97" s="313">
        <f t="shared" si="34"/>
        <v>0</v>
      </c>
      <c r="Y97" s="313">
        <f t="shared" si="35"/>
        <v>0</v>
      </c>
      <c r="Z97" s="313">
        <f t="shared" si="36"/>
        <v>0</v>
      </c>
      <c r="AA97" s="313">
        <f t="shared" si="37"/>
        <v>0</v>
      </c>
      <c r="AB97" s="313">
        <f t="shared" si="38"/>
        <v>0</v>
      </c>
      <c r="AC97" s="313">
        <f t="shared" si="39"/>
        <v>0</v>
      </c>
      <c r="AD97" s="7"/>
      <c r="AE97" s="314">
        <f t="shared" si="29"/>
        <v>0</v>
      </c>
      <c r="AF97" s="314">
        <f t="shared" si="40"/>
        <v>0</v>
      </c>
      <c r="AG97" s="314">
        <f t="shared" si="41"/>
        <v>0</v>
      </c>
      <c r="AH97" s="314">
        <f t="shared" si="42"/>
        <v>0</v>
      </c>
      <c r="AI97" s="314">
        <f t="shared" si="43"/>
        <v>0</v>
      </c>
      <c r="AJ97" s="314">
        <f t="shared" si="44"/>
        <v>0</v>
      </c>
      <c r="AK97" s="314">
        <f t="shared" si="45"/>
        <v>0</v>
      </c>
      <c r="AL97" s="314">
        <f t="shared" si="46"/>
        <v>0</v>
      </c>
      <c r="AM97" s="314">
        <f t="shared" si="47"/>
        <v>0</v>
      </c>
      <c r="AN97" s="314">
        <f t="shared" si="48"/>
        <v>0</v>
      </c>
      <c r="AO97" s="314">
        <f t="shared" si="49"/>
        <v>0</v>
      </c>
      <c r="AP97" s="314">
        <f t="shared" si="50"/>
        <v>0</v>
      </c>
      <c r="AQ97" s="314">
        <f t="shared" si="51"/>
        <v>0</v>
      </c>
      <c r="AR97" s="314">
        <f t="shared" si="52"/>
        <v>0</v>
      </c>
      <c r="AS97" s="314">
        <f t="shared" si="53"/>
        <v>0</v>
      </c>
      <c r="AT97" s="314">
        <f t="shared" si="54"/>
        <v>0</v>
      </c>
    </row>
    <row r="98" spans="2:46" s="35" customFormat="1" ht="40" customHeight="1" x14ac:dyDescent="0.2">
      <c r="B98" s="7">
        <v>89</v>
      </c>
      <c r="C98" s="5"/>
      <c r="D98" s="5"/>
      <c r="E98" s="5"/>
      <c r="F98" s="53"/>
      <c r="G98" s="250"/>
      <c r="H98" s="248"/>
      <c r="I98" s="310"/>
      <c r="J98" s="311"/>
      <c r="K98" s="4"/>
      <c r="L98" s="5"/>
      <c r="M98" s="6">
        <f t="shared" si="0"/>
        <v>0</v>
      </c>
      <c r="N98" s="56"/>
      <c r="O98" s="57"/>
      <c r="P98" s="312">
        <f t="shared" si="30"/>
        <v>0</v>
      </c>
      <c r="Q98" s="314">
        <f t="shared" si="30"/>
        <v>0</v>
      </c>
      <c r="S98" s="312">
        <f t="shared" si="55"/>
        <v>0</v>
      </c>
      <c r="T98" s="313">
        <f t="shared" si="56"/>
        <v>0</v>
      </c>
      <c r="U98" s="313">
        <f t="shared" si="31"/>
        <v>0</v>
      </c>
      <c r="V98" s="313">
        <f t="shared" si="32"/>
        <v>0</v>
      </c>
      <c r="W98" s="313">
        <f t="shared" si="33"/>
        <v>0</v>
      </c>
      <c r="X98" s="313">
        <f t="shared" si="34"/>
        <v>0</v>
      </c>
      <c r="Y98" s="313">
        <f t="shared" si="35"/>
        <v>0</v>
      </c>
      <c r="Z98" s="313">
        <f t="shared" si="36"/>
        <v>0</v>
      </c>
      <c r="AA98" s="313">
        <f t="shared" si="37"/>
        <v>0</v>
      </c>
      <c r="AB98" s="313">
        <f t="shared" si="38"/>
        <v>0</v>
      </c>
      <c r="AC98" s="313">
        <f t="shared" si="39"/>
        <v>0</v>
      </c>
      <c r="AD98" s="7"/>
      <c r="AE98" s="314">
        <f t="shared" si="29"/>
        <v>0</v>
      </c>
      <c r="AF98" s="314">
        <f t="shared" si="40"/>
        <v>0</v>
      </c>
      <c r="AG98" s="314">
        <f t="shared" si="41"/>
        <v>0</v>
      </c>
      <c r="AH98" s="314">
        <f t="shared" si="42"/>
        <v>0</v>
      </c>
      <c r="AI98" s="314">
        <f t="shared" si="43"/>
        <v>0</v>
      </c>
      <c r="AJ98" s="314">
        <f t="shared" si="44"/>
        <v>0</v>
      </c>
      <c r="AK98" s="314">
        <f t="shared" si="45"/>
        <v>0</v>
      </c>
      <c r="AL98" s="314">
        <f t="shared" si="46"/>
        <v>0</v>
      </c>
      <c r="AM98" s="314">
        <f t="shared" si="47"/>
        <v>0</v>
      </c>
      <c r="AN98" s="314">
        <f t="shared" si="48"/>
        <v>0</v>
      </c>
      <c r="AO98" s="314">
        <f t="shared" si="49"/>
        <v>0</v>
      </c>
      <c r="AP98" s="314">
        <f t="shared" si="50"/>
        <v>0</v>
      </c>
      <c r="AQ98" s="314">
        <f t="shared" si="51"/>
        <v>0</v>
      </c>
      <c r="AR98" s="314">
        <f t="shared" si="52"/>
        <v>0</v>
      </c>
      <c r="AS98" s="314">
        <f t="shared" si="53"/>
        <v>0</v>
      </c>
      <c r="AT98" s="314">
        <f t="shared" si="54"/>
        <v>0</v>
      </c>
    </row>
    <row r="99" spans="2:46" s="35" customFormat="1" ht="40" customHeight="1" x14ac:dyDescent="0.2">
      <c r="B99" s="7">
        <v>90</v>
      </c>
      <c r="C99" s="5"/>
      <c r="D99" s="5"/>
      <c r="E99" s="5"/>
      <c r="F99" s="53"/>
      <c r="G99" s="250"/>
      <c r="H99" s="248"/>
      <c r="I99" s="310"/>
      <c r="J99" s="311"/>
      <c r="K99" s="4"/>
      <c r="L99" s="5"/>
      <c r="M99" s="6">
        <f t="shared" si="0"/>
        <v>0</v>
      </c>
      <c r="N99" s="56"/>
      <c r="O99" s="57"/>
      <c r="P99" s="312">
        <f t="shared" si="30"/>
        <v>0</v>
      </c>
      <c r="Q99" s="314">
        <f t="shared" si="30"/>
        <v>0</v>
      </c>
      <c r="S99" s="312">
        <f t="shared" si="55"/>
        <v>0</v>
      </c>
      <c r="T99" s="313">
        <f t="shared" si="56"/>
        <v>0</v>
      </c>
      <c r="U99" s="313">
        <f t="shared" si="31"/>
        <v>0</v>
      </c>
      <c r="V99" s="313">
        <f t="shared" si="32"/>
        <v>0</v>
      </c>
      <c r="W99" s="313">
        <f t="shared" si="33"/>
        <v>0</v>
      </c>
      <c r="X99" s="313">
        <f t="shared" si="34"/>
        <v>0</v>
      </c>
      <c r="Y99" s="313">
        <f t="shared" si="35"/>
        <v>0</v>
      </c>
      <c r="Z99" s="313">
        <f t="shared" si="36"/>
        <v>0</v>
      </c>
      <c r="AA99" s="313">
        <f t="shared" si="37"/>
        <v>0</v>
      </c>
      <c r="AB99" s="313">
        <f t="shared" si="38"/>
        <v>0</v>
      </c>
      <c r="AC99" s="313">
        <f t="shared" si="39"/>
        <v>0</v>
      </c>
      <c r="AD99" s="7"/>
      <c r="AE99" s="314">
        <f t="shared" si="29"/>
        <v>0</v>
      </c>
      <c r="AF99" s="314">
        <f t="shared" si="40"/>
        <v>0</v>
      </c>
      <c r="AG99" s="314">
        <f t="shared" si="41"/>
        <v>0</v>
      </c>
      <c r="AH99" s="314">
        <f t="shared" si="42"/>
        <v>0</v>
      </c>
      <c r="AI99" s="314">
        <f t="shared" si="43"/>
        <v>0</v>
      </c>
      <c r="AJ99" s="314">
        <f t="shared" si="44"/>
        <v>0</v>
      </c>
      <c r="AK99" s="314">
        <f t="shared" si="45"/>
        <v>0</v>
      </c>
      <c r="AL99" s="314">
        <f t="shared" si="46"/>
        <v>0</v>
      </c>
      <c r="AM99" s="314">
        <f t="shared" si="47"/>
        <v>0</v>
      </c>
      <c r="AN99" s="314">
        <f t="shared" si="48"/>
        <v>0</v>
      </c>
      <c r="AO99" s="314">
        <f t="shared" si="49"/>
        <v>0</v>
      </c>
      <c r="AP99" s="314">
        <f t="shared" si="50"/>
        <v>0</v>
      </c>
      <c r="AQ99" s="314">
        <f t="shared" si="51"/>
        <v>0</v>
      </c>
      <c r="AR99" s="314">
        <f t="shared" si="52"/>
        <v>0</v>
      </c>
      <c r="AS99" s="314">
        <f t="shared" si="53"/>
        <v>0</v>
      </c>
      <c r="AT99" s="314">
        <f t="shared" si="54"/>
        <v>0</v>
      </c>
    </row>
    <row r="100" spans="2:46" s="35" customFormat="1" ht="40" customHeight="1" x14ac:dyDescent="0.2">
      <c r="B100" s="7">
        <v>91</v>
      </c>
      <c r="C100" s="5"/>
      <c r="D100" s="5"/>
      <c r="E100" s="5"/>
      <c r="F100" s="53"/>
      <c r="G100" s="250"/>
      <c r="H100" s="248"/>
      <c r="I100" s="310"/>
      <c r="J100" s="311"/>
      <c r="K100" s="4"/>
      <c r="L100" s="5"/>
      <c r="M100" s="6">
        <f t="shared" si="0"/>
        <v>0</v>
      </c>
      <c r="N100" s="56"/>
      <c r="O100" s="57"/>
      <c r="P100" s="312">
        <f t="shared" si="30"/>
        <v>0</v>
      </c>
      <c r="Q100" s="314">
        <f t="shared" si="30"/>
        <v>0</v>
      </c>
      <c r="S100" s="312">
        <f t="shared" si="55"/>
        <v>0</v>
      </c>
      <c r="T100" s="313">
        <f t="shared" si="56"/>
        <v>0</v>
      </c>
      <c r="U100" s="313">
        <f t="shared" si="31"/>
        <v>0</v>
      </c>
      <c r="V100" s="313">
        <f t="shared" si="32"/>
        <v>0</v>
      </c>
      <c r="W100" s="313">
        <f t="shared" si="33"/>
        <v>0</v>
      </c>
      <c r="X100" s="313">
        <f t="shared" si="34"/>
        <v>0</v>
      </c>
      <c r="Y100" s="313">
        <f t="shared" si="35"/>
        <v>0</v>
      </c>
      <c r="Z100" s="313">
        <f t="shared" si="36"/>
        <v>0</v>
      </c>
      <c r="AA100" s="313">
        <f t="shared" si="37"/>
        <v>0</v>
      </c>
      <c r="AB100" s="313">
        <f t="shared" si="38"/>
        <v>0</v>
      </c>
      <c r="AC100" s="313">
        <f t="shared" si="39"/>
        <v>0</v>
      </c>
      <c r="AD100" s="7"/>
      <c r="AE100" s="314">
        <f t="shared" si="29"/>
        <v>0</v>
      </c>
      <c r="AF100" s="314">
        <f t="shared" si="40"/>
        <v>0</v>
      </c>
      <c r="AG100" s="314">
        <f t="shared" si="41"/>
        <v>0</v>
      </c>
      <c r="AH100" s="314">
        <f t="shared" si="42"/>
        <v>0</v>
      </c>
      <c r="AI100" s="314">
        <f t="shared" si="43"/>
        <v>0</v>
      </c>
      <c r="AJ100" s="314">
        <f t="shared" si="44"/>
        <v>0</v>
      </c>
      <c r="AK100" s="314">
        <f t="shared" si="45"/>
        <v>0</v>
      </c>
      <c r="AL100" s="314">
        <f t="shared" si="46"/>
        <v>0</v>
      </c>
      <c r="AM100" s="314">
        <f t="shared" si="47"/>
        <v>0</v>
      </c>
      <c r="AN100" s="314">
        <f t="shared" si="48"/>
        <v>0</v>
      </c>
      <c r="AO100" s="314">
        <f t="shared" si="49"/>
        <v>0</v>
      </c>
      <c r="AP100" s="314">
        <f t="shared" si="50"/>
        <v>0</v>
      </c>
      <c r="AQ100" s="314">
        <f t="shared" si="51"/>
        <v>0</v>
      </c>
      <c r="AR100" s="314">
        <f t="shared" si="52"/>
        <v>0</v>
      </c>
      <c r="AS100" s="314">
        <f t="shared" si="53"/>
        <v>0</v>
      </c>
      <c r="AT100" s="314">
        <f t="shared" si="54"/>
        <v>0</v>
      </c>
    </row>
    <row r="101" spans="2:46" s="35" customFormat="1" ht="40" customHeight="1" x14ac:dyDescent="0.2">
      <c r="B101" s="7">
        <v>92</v>
      </c>
      <c r="C101" s="5"/>
      <c r="D101" s="5"/>
      <c r="E101" s="5"/>
      <c r="F101" s="53"/>
      <c r="G101" s="250"/>
      <c r="H101" s="248"/>
      <c r="I101" s="310"/>
      <c r="J101" s="311"/>
      <c r="K101" s="4"/>
      <c r="L101" s="5"/>
      <c r="M101" s="6">
        <f t="shared" si="0"/>
        <v>0</v>
      </c>
      <c r="N101" s="56"/>
      <c r="O101" s="57"/>
      <c r="P101" s="312">
        <f t="shared" si="30"/>
        <v>0</v>
      </c>
      <c r="Q101" s="314">
        <f t="shared" si="30"/>
        <v>0</v>
      </c>
      <c r="S101" s="312">
        <f t="shared" si="55"/>
        <v>0</v>
      </c>
      <c r="T101" s="313">
        <f t="shared" si="56"/>
        <v>0</v>
      </c>
      <c r="U101" s="313">
        <f t="shared" si="31"/>
        <v>0</v>
      </c>
      <c r="V101" s="313">
        <f t="shared" si="32"/>
        <v>0</v>
      </c>
      <c r="W101" s="313">
        <f t="shared" si="33"/>
        <v>0</v>
      </c>
      <c r="X101" s="313">
        <f t="shared" si="34"/>
        <v>0</v>
      </c>
      <c r="Y101" s="313">
        <f t="shared" si="35"/>
        <v>0</v>
      </c>
      <c r="Z101" s="313">
        <f t="shared" si="36"/>
        <v>0</v>
      </c>
      <c r="AA101" s="313">
        <f t="shared" si="37"/>
        <v>0</v>
      </c>
      <c r="AB101" s="313">
        <f t="shared" si="38"/>
        <v>0</v>
      </c>
      <c r="AC101" s="313">
        <f t="shared" si="39"/>
        <v>0</v>
      </c>
      <c r="AD101" s="7"/>
      <c r="AE101" s="314">
        <f t="shared" si="29"/>
        <v>0</v>
      </c>
      <c r="AF101" s="314">
        <f t="shared" si="40"/>
        <v>0</v>
      </c>
      <c r="AG101" s="314">
        <f t="shared" si="41"/>
        <v>0</v>
      </c>
      <c r="AH101" s="314">
        <f t="shared" si="42"/>
        <v>0</v>
      </c>
      <c r="AI101" s="314">
        <f t="shared" si="43"/>
        <v>0</v>
      </c>
      <c r="AJ101" s="314">
        <f t="shared" si="44"/>
        <v>0</v>
      </c>
      <c r="AK101" s="314">
        <f t="shared" si="45"/>
        <v>0</v>
      </c>
      <c r="AL101" s="314">
        <f t="shared" si="46"/>
        <v>0</v>
      </c>
      <c r="AM101" s="314">
        <f t="shared" si="47"/>
        <v>0</v>
      </c>
      <c r="AN101" s="314">
        <f t="shared" si="48"/>
        <v>0</v>
      </c>
      <c r="AO101" s="314">
        <f t="shared" si="49"/>
        <v>0</v>
      </c>
      <c r="AP101" s="314">
        <f t="shared" si="50"/>
        <v>0</v>
      </c>
      <c r="AQ101" s="314">
        <f t="shared" si="51"/>
        <v>0</v>
      </c>
      <c r="AR101" s="314">
        <f t="shared" si="52"/>
        <v>0</v>
      </c>
      <c r="AS101" s="314">
        <f t="shared" si="53"/>
        <v>0</v>
      </c>
      <c r="AT101" s="314">
        <f t="shared" si="54"/>
        <v>0</v>
      </c>
    </row>
    <row r="102" spans="2:46" s="35" customFormat="1" ht="40" customHeight="1" x14ac:dyDescent="0.2">
      <c r="B102" s="7">
        <v>93</v>
      </c>
      <c r="C102" s="5"/>
      <c r="D102" s="5"/>
      <c r="E102" s="5"/>
      <c r="F102" s="53"/>
      <c r="G102" s="250"/>
      <c r="H102" s="248"/>
      <c r="I102" s="310"/>
      <c r="J102" s="311"/>
      <c r="K102" s="4"/>
      <c r="L102" s="5"/>
      <c r="M102" s="6">
        <f t="shared" si="0"/>
        <v>0</v>
      </c>
      <c r="N102" s="56"/>
      <c r="O102" s="57"/>
      <c r="P102" s="312">
        <f t="shared" si="30"/>
        <v>0</v>
      </c>
      <c r="Q102" s="314">
        <f t="shared" si="30"/>
        <v>0</v>
      </c>
      <c r="S102" s="312">
        <f t="shared" si="55"/>
        <v>0</v>
      </c>
      <c r="T102" s="313">
        <f t="shared" si="56"/>
        <v>0</v>
      </c>
      <c r="U102" s="313">
        <f t="shared" si="31"/>
        <v>0</v>
      </c>
      <c r="V102" s="313">
        <f t="shared" si="32"/>
        <v>0</v>
      </c>
      <c r="W102" s="313">
        <f t="shared" si="33"/>
        <v>0</v>
      </c>
      <c r="X102" s="313">
        <f t="shared" si="34"/>
        <v>0</v>
      </c>
      <c r="Y102" s="313">
        <f t="shared" si="35"/>
        <v>0</v>
      </c>
      <c r="Z102" s="313">
        <f t="shared" si="36"/>
        <v>0</v>
      </c>
      <c r="AA102" s="313">
        <f t="shared" si="37"/>
        <v>0</v>
      </c>
      <c r="AB102" s="313">
        <f t="shared" si="38"/>
        <v>0</v>
      </c>
      <c r="AC102" s="313">
        <f t="shared" si="39"/>
        <v>0</v>
      </c>
      <c r="AD102" s="7"/>
      <c r="AE102" s="314">
        <f t="shared" si="29"/>
        <v>0</v>
      </c>
      <c r="AF102" s="314">
        <f t="shared" si="40"/>
        <v>0</v>
      </c>
      <c r="AG102" s="314">
        <f t="shared" si="41"/>
        <v>0</v>
      </c>
      <c r="AH102" s="314">
        <f t="shared" si="42"/>
        <v>0</v>
      </c>
      <c r="AI102" s="314">
        <f t="shared" si="43"/>
        <v>0</v>
      </c>
      <c r="AJ102" s="314">
        <f t="shared" si="44"/>
        <v>0</v>
      </c>
      <c r="AK102" s="314">
        <f t="shared" si="45"/>
        <v>0</v>
      </c>
      <c r="AL102" s="314">
        <f t="shared" si="46"/>
        <v>0</v>
      </c>
      <c r="AM102" s="314">
        <f t="shared" si="47"/>
        <v>0</v>
      </c>
      <c r="AN102" s="314">
        <f t="shared" si="48"/>
        <v>0</v>
      </c>
      <c r="AO102" s="314">
        <f t="shared" si="49"/>
        <v>0</v>
      </c>
      <c r="AP102" s="314">
        <f t="shared" si="50"/>
        <v>0</v>
      </c>
      <c r="AQ102" s="314">
        <f t="shared" si="51"/>
        <v>0</v>
      </c>
      <c r="AR102" s="314">
        <f t="shared" si="52"/>
        <v>0</v>
      </c>
      <c r="AS102" s="314">
        <f t="shared" si="53"/>
        <v>0</v>
      </c>
      <c r="AT102" s="314">
        <f t="shared" si="54"/>
        <v>0</v>
      </c>
    </row>
    <row r="103" spans="2:46" s="35" customFormat="1" ht="40" customHeight="1" x14ac:dyDescent="0.2">
      <c r="B103" s="7">
        <v>94</v>
      </c>
      <c r="C103" s="5"/>
      <c r="D103" s="5"/>
      <c r="E103" s="5"/>
      <c r="F103" s="53"/>
      <c r="G103" s="250"/>
      <c r="H103" s="248"/>
      <c r="I103" s="310"/>
      <c r="J103" s="311"/>
      <c r="K103" s="4"/>
      <c r="L103" s="5"/>
      <c r="M103" s="6">
        <f t="shared" si="0"/>
        <v>0</v>
      </c>
      <c r="N103" s="56"/>
      <c r="O103" s="57"/>
      <c r="P103" s="312">
        <f t="shared" si="30"/>
        <v>0</v>
      </c>
      <c r="Q103" s="314">
        <f t="shared" si="30"/>
        <v>0</v>
      </c>
      <c r="S103" s="312">
        <f t="shared" si="55"/>
        <v>0</v>
      </c>
      <c r="T103" s="313">
        <f t="shared" si="56"/>
        <v>0</v>
      </c>
      <c r="U103" s="313">
        <f t="shared" si="31"/>
        <v>0</v>
      </c>
      <c r="V103" s="313">
        <f t="shared" si="32"/>
        <v>0</v>
      </c>
      <c r="W103" s="313">
        <f t="shared" si="33"/>
        <v>0</v>
      </c>
      <c r="X103" s="313">
        <f t="shared" si="34"/>
        <v>0</v>
      </c>
      <c r="Y103" s="313">
        <f t="shared" si="35"/>
        <v>0</v>
      </c>
      <c r="Z103" s="313">
        <f t="shared" si="36"/>
        <v>0</v>
      </c>
      <c r="AA103" s="313">
        <f t="shared" si="37"/>
        <v>0</v>
      </c>
      <c r="AB103" s="313">
        <f t="shared" si="38"/>
        <v>0</v>
      </c>
      <c r="AC103" s="313">
        <f t="shared" si="39"/>
        <v>0</v>
      </c>
      <c r="AD103" s="7"/>
      <c r="AE103" s="314">
        <f t="shared" si="29"/>
        <v>0</v>
      </c>
      <c r="AF103" s="314">
        <f t="shared" si="40"/>
        <v>0</v>
      </c>
      <c r="AG103" s="314">
        <f t="shared" si="41"/>
        <v>0</v>
      </c>
      <c r="AH103" s="314">
        <f t="shared" si="42"/>
        <v>0</v>
      </c>
      <c r="AI103" s="314">
        <f t="shared" si="43"/>
        <v>0</v>
      </c>
      <c r="AJ103" s="314">
        <f t="shared" si="44"/>
        <v>0</v>
      </c>
      <c r="AK103" s="314">
        <f t="shared" si="45"/>
        <v>0</v>
      </c>
      <c r="AL103" s="314">
        <f t="shared" si="46"/>
        <v>0</v>
      </c>
      <c r="AM103" s="314">
        <f t="shared" si="47"/>
        <v>0</v>
      </c>
      <c r="AN103" s="314">
        <f t="shared" si="48"/>
        <v>0</v>
      </c>
      <c r="AO103" s="314">
        <f t="shared" si="49"/>
        <v>0</v>
      </c>
      <c r="AP103" s="314">
        <f t="shared" si="50"/>
        <v>0</v>
      </c>
      <c r="AQ103" s="314">
        <f t="shared" si="51"/>
        <v>0</v>
      </c>
      <c r="AR103" s="314">
        <f t="shared" si="52"/>
        <v>0</v>
      </c>
      <c r="AS103" s="314">
        <f t="shared" si="53"/>
        <v>0</v>
      </c>
      <c r="AT103" s="314">
        <f t="shared" si="54"/>
        <v>0</v>
      </c>
    </row>
    <row r="104" spans="2:46" s="35" customFormat="1" ht="40" customHeight="1" x14ac:dyDescent="0.2">
      <c r="B104" s="7">
        <v>95</v>
      </c>
      <c r="C104" s="5"/>
      <c r="D104" s="5"/>
      <c r="E104" s="5"/>
      <c r="F104" s="53"/>
      <c r="G104" s="250"/>
      <c r="H104" s="248"/>
      <c r="I104" s="310"/>
      <c r="J104" s="311"/>
      <c r="K104" s="4"/>
      <c r="L104" s="5"/>
      <c r="M104" s="6">
        <f t="shared" si="0"/>
        <v>0</v>
      </c>
      <c r="N104" s="56"/>
      <c r="O104" s="57"/>
      <c r="P104" s="312">
        <f t="shared" si="30"/>
        <v>0</v>
      </c>
      <c r="Q104" s="314">
        <f t="shared" si="30"/>
        <v>0</v>
      </c>
      <c r="S104" s="312">
        <f t="shared" si="55"/>
        <v>0</v>
      </c>
      <c r="T104" s="313">
        <f t="shared" si="56"/>
        <v>0</v>
      </c>
      <c r="U104" s="313">
        <f t="shared" si="31"/>
        <v>0</v>
      </c>
      <c r="V104" s="313">
        <f t="shared" si="32"/>
        <v>0</v>
      </c>
      <c r="W104" s="313">
        <f t="shared" si="33"/>
        <v>0</v>
      </c>
      <c r="X104" s="313">
        <f t="shared" si="34"/>
        <v>0</v>
      </c>
      <c r="Y104" s="313">
        <f t="shared" si="35"/>
        <v>0</v>
      </c>
      <c r="Z104" s="313">
        <f t="shared" si="36"/>
        <v>0</v>
      </c>
      <c r="AA104" s="313">
        <f t="shared" si="37"/>
        <v>0</v>
      </c>
      <c r="AB104" s="313">
        <f t="shared" si="38"/>
        <v>0</v>
      </c>
      <c r="AC104" s="313">
        <f t="shared" si="39"/>
        <v>0</v>
      </c>
      <c r="AD104" s="7"/>
      <c r="AE104" s="314">
        <f t="shared" si="29"/>
        <v>0</v>
      </c>
      <c r="AF104" s="314">
        <f t="shared" si="40"/>
        <v>0</v>
      </c>
      <c r="AG104" s="314">
        <f t="shared" si="41"/>
        <v>0</v>
      </c>
      <c r="AH104" s="314">
        <f t="shared" si="42"/>
        <v>0</v>
      </c>
      <c r="AI104" s="314">
        <f t="shared" si="43"/>
        <v>0</v>
      </c>
      <c r="AJ104" s="314">
        <f t="shared" si="44"/>
        <v>0</v>
      </c>
      <c r="AK104" s="314">
        <f t="shared" si="45"/>
        <v>0</v>
      </c>
      <c r="AL104" s="314">
        <f t="shared" si="46"/>
        <v>0</v>
      </c>
      <c r="AM104" s="314">
        <f t="shared" si="47"/>
        <v>0</v>
      </c>
      <c r="AN104" s="314">
        <f t="shared" si="48"/>
        <v>0</v>
      </c>
      <c r="AO104" s="314">
        <f t="shared" si="49"/>
        <v>0</v>
      </c>
      <c r="AP104" s="314">
        <f t="shared" si="50"/>
        <v>0</v>
      </c>
      <c r="AQ104" s="314">
        <f t="shared" si="51"/>
        <v>0</v>
      </c>
      <c r="AR104" s="314">
        <f t="shared" si="52"/>
        <v>0</v>
      </c>
      <c r="AS104" s="314">
        <f t="shared" si="53"/>
        <v>0</v>
      </c>
      <c r="AT104" s="314">
        <f t="shared" si="54"/>
        <v>0</v>
      </c>
    </row>
    <row r="105" spans="2:46" s="35" customFormat="1" ht="40" customHeight="1" x14ac:dyDescent="0.2">
      <c r="B105" s="7">
        <v>96</v>
      </c>
      <c r="C105" s="5"/>
      <c r="D105" s="5"/>
      <c r="E105" s="5"/>
      <c r="F105" s="53"/>
      <c r="G105" s="250"/>
      <c r="H105" s="248"/>
      <c r="I105" s="310"/>
      <c r="J105" s="311"/>
      <c r="K105" s="4"/>
      <c r="L105" s="5"/>
      <c r="M105" s="6">
        <f t="shared" si="0"/>
        <v>0</v>
      </c>
      <c r="N105" s="56"/>
      <c r="O105" s="57"/>
      <c r="P105" s="312">
        <f t="shared" si="30"/>
        <v>0</v>
      </c>
      <c r="Q105" s="314">
        <f t="shared" si="30"/>
        <v>0</v>
      </c>
      <c r="S105" s="312">
        <f t="shared" si="55"/>
        <v>0</v>
      </c>
      <c r="T105" s="313">
        <f t="shared" si="56"/>
        <v>0</v>
      </c>
      <c r="U105" s="313">
        <f t="shared" si="31"/>
        <v>0</v>
      </c>
      <c r="V105" s="313">
        <f t="shared" si="32"/>
        <v>0</v>
      </c>
      <c r="W105" s="313">
        <f t="shared" si="33"/>
        <v>0</v>
      </c>
      <c r="X105" s="313">
        <f t="shared" si="34"/>
        <v>0</v>
      </c>
      <c r="Y105" s="313">
        <f t="shared" si="35"/>
        <v>0</v>
      </c>
      <c r="Z105" s="313">
        <f t="shared" si="36"/>
        <v>0</v>
      </c>
      <c r="AA105" s="313">
        <f t="shared" si="37"/>
        <v>0</v>
      </c>
      <c r="AB105" s="313">
        <f t="shared" si="38"/>
        <v>0</v>
      </c>
      <c r="AC105" s="313">
        <f t="shared" si="39"/>
        <v>0</v>
      </c>
      <c r="AD105" s="7"/>
      <c r="AE105" s="314">
        <f t="shared" si="29"/>
        <v>0</v>
      </c>
      <c r="AF105" s="314">
        <f t="shared" si="40"/>
        <v>0</v>
      </c>
      <c r="AG105" s="314">
        <f t="shared" si="41"/>
        <v>0</v>
      </c>
      <c r="AH105" s="314">
        <f t="shared" si="42"/>
        <v>0</v>
      </c>
      <c r="AI105" s="314">
        <f t="shared" si="43"/>
        <v>0</v>
      </c>
      <c r="AJ105" s="314">
        <f t="shared" si="44"/>
        <v>0</v>
      </c>
      <c r="AK105" s="314">
        <f t="shared" si="45"/>
        <v>0</v>
      </c>
      <c r="AL105" s="314">
        <f t="shared" si="46"/>
        <v>0</v>
      </c>
      <c r="AM105" s="314">
        <f t="shared" si="47"/>
        <v>0</v>
      </c>
      <c r="AN105" s="314">
        <f t="shared" si="48"/>
        <v>0</v>
      </c>
      <c r="AO105" s="314">
        <f t="shared" si="49"/>
        <v>0</v>
      </c>
      <c r="AP105" s="314">
        <f t="shared" si="50"/>
        <v>0</v>
      </c>
      <c r="AQ105" s="314">
        <f t="shared" si="51"/>
        <v>0</v>
      </c>
      <c r="AR105" s="314">
        <f t="shared" si="52"/>
        <v>0</v>
      </c>
      <c r="AS105" s="314">
        <f t="shared" si="53"/>
        <v>0</v>
      </c>
      <c r="AT105" s="314">
        <f t="shared" si="54"/>
        <v>0</v>
      </c>
    </row>
    <row r="106" spans="2:46" s="35" customFormat="1" ht="40" customHeight="1" x14ac:dyDescent="0.2">
      <c r="B106" s="7">
        <v>97</v>
      </c>
      <c r="C106" s="5"/>
      <c r="D106" s="5"/>
      <c r="E106" s="5"/>
      <c r="F106" s="53"/>
      <c r="G106" s="250"/>
      <c r="H106" s="248"/>
      <c r="I106" s="310"/>
      <c r="J106" s="311"/>
      <c r="K106" s="4"/>
      <c r="L106" s="5"/>
      <c r="M106" s="6">
        <f t="shared" si="0"/>
        <v>0</v>
      </c>
      <c r="N106" s="56"/>
      <c r="O106" s="57"/>
      <c r="P106" s="312">
        <f t="shared" si="30"/>
        <v>0</v>
      </c>
      <c r="Q106" s="314">
        <f t="shared" si="30"/>
        <v>0</v>
      </c>
      <c r="S106" s="312">
        <f t="shared" si="55"/>
        <v>0</v>
      </c>
      <c r="T106" s="313">
        <f t="shared" si="56"/>
        <v>0</v>
      </c>
      <c r="U106" s="313">
        <f t="shared" si="31"/>
        <v>0</v>
      </c>
      <c r="V106" s="313">
        <f t="shared" si="32"/>
        <v>0</v>
      </c>
      <c r="W106" s="313">
        <f t="shared" si="33"/>
        <v>0</v>
      </c>
      <c r="X106" s="313">
        <f t="shared" si="34"/>
        <v>0</v>
      </c>
      <c r="Y106" s="313">
        <f t="shared" si="35"/>
        <v>0</v>
      </c>
      <c r="Z106" s="313">
        <f t="shared" si="36"/>
        <v>0</v>
      </c>
      <c r="AA106" s="313">
        <f t="shared" si="37"/>
        <v>0</v>
      </c>
      <c r="AB106" s="313">
        <f t="shared" si="38"/>
        <v>0</v>
      </c>
      <c r="AC106" s="313">
        <f t="shared" si="39"/>
        <v>0</v>
      </c>
      <c r="AD106" s="7"/>
      <c r="AE106" s="314">
        <f t="shared" si="29"/>
        <v>0</v>
      </c>
      <c r="AF106" s="314">
        <f t="shared" si="40"/>
        <v>0</v>
      </c>
      <c r="AG106" s="314">
        <f t="shared" si="41"/>
        <v>0</v>
      </c>
      <c r="AH106" s="314">
        <f t="shared" si="42"/>
        <v>0</v>
      </c>
      <c r="AI106" s="314">
        <f t="shared" si="43"/>
        <v>0</v>
      </c>
      <c r="AJ106" s="314">
        <f t="shared" si="44"/>
        <v>0</v>
      </c>
      <c r="AK106" s="314">
        <f t="shared" si="45"/>
        <v>0</v>
      </c>
      <c r="AL106" s="314">
        <f t="shared" si="46"/>
        <v>0</v>
      </c>
      <c r="AM106" s="314">
        <f t="shared" si="47"/>
        <v>0</v>
      </c>
      <c r="AN106" s="314">
        <f t="shared" si="48"/>
        <v>0</v>
      </c>
      <c r="AO106" s="314">
        <f t="shared" si="49"/>
        <v>0</v>
      </c>
      <c r="AP106" s="314">
        <f t="shared" si="50"/>
        <v>0</v>
      </c>
      <c r="AQ106" s="314">
        <f t="shared" si="51"/>
        <v>0</v>
      </c>
      <c r="AR106" s="314">
        <f t="shared" si="52"/>
        <v>0</v>
      </c>
      <c r="AS106" s="314">
        <f t="shared" si="53"/>
        <v>0</v>
      </c>
      <c r="AT106" s="314">
        <f t="shared" si="54"/>
        <v>0</v>
      </c>
    </row>
    <row r="107" spans="2:46" s="35" customFormat="1" ht="40" customHeight="1" x14ac:dyDescent="0.2">
      <c r="B107" s="7">
        <v>98</v>
      </c>
      <c r="C107" s="5"/>
      <c r="D107" s="5"/>
      <c r="E107" s="5"/>
      <c r="F107" s="53"/>
      <c r="G107" s="250"/>
      <c r="H107" s="248"/>
      <c r="I107" s="310"/>
      <c r="J107" s="311"/>
      <c r="K107" s="4"/>
      <c r="L107" s="5"/>
      <c r="M107" s="6">
        <f t="shared" si="0"/>
        <v>0</v>
      </c>
      <c r="N107" s="56"/>
      <c r="O107" s="57"/>
      <c r="P107" s="312">
        <f t="shared" si="30"/>
        <v>0</v>
      </c>
      <c r="Q107" s="314">
        <f t="shared" si="30"/>
        <v>0</v>
      </c>
      <c r="S107" s="312">
        <f t="shared" si="55"/>
        <v>0</v>
      </c>
      <c r="T107" s="313">
        <f t="shared" si="56"/>
        <v>0</v>
      </c>
      <c r="U107" s="313">
        <f t="shared" si="31"/>
        <v>0</v>
      </c>
      <c r="V107" s="313">
        <f t="shared" si="32"/>
        <v>0</v>
      </c>
      <c r="W107" s="313">
        <f t="shared" si="33"/>
        <v>0</v>
      </c>
      <c r="X107" s="313">
        <f t="shared" si="34"/>
        <v>0</v>
      </c>
      <c r="Y107" s="313">
        <f t="shared" si="35"/>
        <v>0</v>
      </c>
      <c r="Z107" s="313">
        <f t="shared" si="36"/>
        <v>0</v>
      </c>
      <c r="AA107" s="313">
        <f t="shared" si="37"/>
        <v>0</v>
      </c>
      <c r="AB107" s="313">
        <f t="shared" si="38"/>
        <v>0</v>
      </c>
      <c r="AC107" s="313">
        <f t="shared" si="39"/>
        <v>0</v>
      </c>
      <c r="AD107" s="7"/>
      <c r="AE107" s="314">
        <f t="shared" si="29"/>
        <v>0</v>
      </c>
      <c r="AF107" s="314">
        <f t="shared" si="40"/>
        <v>0</v>
      </c>
      <c r="AG107" s="314">
        <f t="shared" si="41"/>
        <v>0</v>
      </c>
      <c r="AH107" s="314">
        <f t="shared" si="42"/>
        <v>0</v>
      </c>
      <c r="AI107" s="314">
        <f t="shared" si="43"/>
        <v>0</v>
      </c>
      <c r="AJ107" s="314">
        <f t="shared" si="44"/>
        <v>0</v>
      </c>
      <c r="AK107" s="314">
        <f t="shared" si="45"/>
        <v>0</v>
      </c>
      <c r="AL107" s="314">
        <f t="shared" si="46"/>
        <v>0</v>
      </c>
      <c r="AM107" s="314">
        <f t="shared" si="47"/>
        <v>0</v>
      </c>
      <c r="AN107" s="314">
        <f t="shared" si="48"/>
        <v>0</v>
      </c>
      <c r="AO107" s="314">
        <f t="shared" si="49"/>
        <v>0</v>
      </c>
      <c r="AP107" s="314">
        <f t="shared" si="50"/>
        <v>0</v>
      </c>
      <c r="AQ107" s="314">
        <f t="shared" si="51"/>
        <v>0</v>
      </c>
      <c r="AR107" s="314">
        <f t="shared" si="52"/>
        <v>0</v>
      </c>
      <c r="AS107" s="314">
        <f t="shared" si="53"/>
        <v>0</v>
      </c>
      <c r="AT107" s="314">
        <f t="shared" si="54"/>
        <v>0</v>
      </c>
    </row>
    <row r="108" spans="2:46" s="35" customFormat="1" ht="40" customHeight="1" x14ac:dyDescent="0.2">
      <c r="B108" s="7">
        <v>99</v>
      </c>
      <c r="C108" s="5"/>
      <c r="D108" s="5"/>
      <c r="E108" s="5"/>
      <c r="F108" s="53"/>
      <c r="G108" s="250"/>
      <c r="H108" s="248"/>
      <c r="I108" s="310"/>
      <c r="J108" s="311"/>
      <c r="K108" s="4"/>
      <c r="L108" s="5"/>
      <c r="M108" s="6">
        <f t="shared" si="0"/>
        <v>0</v>
      </c>
      <c r="N108" s="56"/>
      <c r="O108" s="57"/>
      <c r="P108" s="312">
        <f t="shared" si="30"/>
        <v>0</v>
      </c>
      <c r="Q108" s="314">
        <f t="shared" si="30"/>
        <v>0</v>
      </c>
      <c r="S108" s="312">
        <f t="shared" si="55"/>
        <v>0</v>
      </c>
      <c r="T108" s="313">
        <f t="shared" si="56"/>
        <v>0</v>
      </c>
      <c r="U108" s="313">
        <f t="shared" si="31"/>
        <v>0</v>
      </c>
      <c r="V108" s="313">
        <f t="shared" si="32"/>
        <v>0</v>
      </c>
      <c r="W108" s="313">
        <f t="shared" si="33"/>
        <v>0</v>
      </c>
      <c r="X108" s="313">
        <f t="shared" si="34"/>
        <v>0</v>
      </c>
      <c r="Y108" s="313">
        <f t="shared" si="35"/>
        <v>0</v>
      </c>
      <c r="Z108" s="313">
        <f t="shared" si="36"/>
        <v>0</v>
      </c>
      <c r="AA108" s="313">
        <f t="shared" si="37"/>
        <v>0</v>
      </c>
      <c r="AB108" s="313">
        <f t="shared" si="38"/>
        <v>0</v>
      </c>
      <c r="AC108" s="313">
        <f t="shared" si="39"/>
        <v>0</v>
      </c>
      <c r="AD108" s="7"/>
      <c r="AE108" s="314">
        <f t="shared" si="29"/>
        <v>0</v>
      </c>
      <c r="AF108" s="314">
        <f t="shared" si="40"/>
        <v>0</v>
      </c>
      <c r="AG108" s="314">
        <f t="shared" si="41"/>
        <v>0</v>
      </c>
      <c r="AH108" s="314">
        <f t="shared" si="42"/>
        <v>0</v>
      </c>
      <c r="AI108" s="314">
        <f t="shared" si="43"/>
        <v>0</v>
      </c>
      <c r="AJ108" s="314">
        <f t="shared" si="44"/>
        <v>0</v>
      </c>
      <c r="AK108" s="314">
        <f t="shared" si="45"/>
        <v>0</v>
      </c>
      <c r="AL108" s="314">
        <f t="shared" si="46"/>
        <v>0</v>
      </c>
      <c r="AM108" s="314">
        <f t="shared" si="47"/>
        <v>0</v>
      </c>
      <c r="AN108" s="314">
        <f t="shared" si="48"/>
        <v>0</v>
      </c>
      <c r="AO108" s="314">
        <f t="shared" si="49"/>
        <v>0</v>
      </c>
      <c r="AP108" s="314">
        <f t="shared" si="50"/>
        <v>0</v>
      </c>
      <c r="AQ108" s="314">
        <f t="shared" si="51"/>
        <v>0</v>
      </c>
      <c r="AR108" s="314">
        <f t="shared" si="52"/>
        <v>0</v>
      </c>
      <c r="AS108" s="314">
        <f t="shared" si="53"/>
        <v>0</v>
      </c>
      <c r="AT108" s="314">
        <f t="shared" si="54"/>
        <v>0</v>
      </c>
    </row>
    <row r="109" spans="2:46" s="35" customFormat="1" ht="40" customHeight="1" x14ac:dyDescent="0.2">
      <c r="B109" s="7">
        <v>100</v>
      </c>
      <c r="C109" s="5"/>
      <c r="D109" s="5"/>
      <c r="E109" s="5"/>
      <c r="F109" s="53"/>
      <c r="G109" s="250"/>
      <c r="H109" s="248"/>
      <c r="I109" s="310"/>
      <c r="J109" s="311"/>
      <c r="K109" s="4"/>
      <c r="L109" s="5"/>
      <c r="M109" s="6">
        <f t="shared" si="0"/>
        <v>0</v>
      </c>
      <c r="N109" s="56"/>
      <c r="O109" s="57"/>
      <c r="P109" s="312">
        <f t="shared" si="30"/>
        <v>0</v>
      </c>
      <c r="Q109" s="314">
        <f t="shared" si="30"/>
        <v>0</v>
      </c>
      <c r="S109" s="312">
        <f t="shared" si="55"/>
        <v>0</v>
      </c>
      <c r="T109" s="313">
        <f t="shared" si="56"/>
        <v>0</v>
      </c>
      <c r="U109" s="313">
        <f t="shared" si="31"/>
        <v>0</v>
      </c>
      <c r="V109" s="313">
        <f t="shared" si="32"/>
        <v>0</v>
      </c>
      <c r="W109" s="313">
        <f t="shared" si="33"/>
        <v>0</v>
      </c>
      <c r="X109" s="313">
        <f t="shared" si="34"/>
        <v>0</v>
      </c>
      <c r="Y109" s="313">
        <f t="shared" si="35"/>
        <v>0</v>
      </c>
      <c r="Z109" s="313">
        <f t="shared" si="36"/>
        <v>0</v>
      </c>
      <c r="AA109" s="313">
        <f t="shared" si="37"/>
        <v>0</v>
      </c>
      <c r="AB109" s="313">
        <f t="shared" si="38"/>
        <v>0</v>
      </c>
      <c r="AC109" s="313">
        <f t="shared" si="39"/>
        <v>0</v>
      </c>
      <c r="AD109" s="7"/>
      <c r="AE109" s="314">
        <f t="shared" si="29"/>
        <v>0</v>
      </c>
      <c r="AF109" s="314">
        <f t="shared" si="40"/>
        <v>0</v>
      </c>
      <c r="AG109" s="314">
        <f t="shared" si="41"/>
        <v>0</v>
      </c>
      <c r="AH109" s="314">
        <f t="shared" si="42"/>
        <v>0</v>
      </c>
      <c r="AI109" s="314">
        <f t="shared" si="43"/>
        <v>0</v>
      </c>
      <c r="AJ109" s="314">
        <f t="shared" si="44"/>
        <v>0</v>
      </c>
      <c r="AK109" s="314">
        <f t="shared" si="45"/>
        <v>0</v>
      </c>
      <c r="AL109" s="314">
        <f t="shared" si="46"/>
        <v>0</v>
      </c>
      <c r="AM109" s="314">
        <f t="shared" si="47"/>
        <v>0</v>
      </c>
      <c r="AN109" s="314">
        <f t="shared" si="48"/>
        <v>0</v>
      </c>
      <c r="AO109" s="314">
        <f t="shared" si="49"/>
        <v>0</v>
      </c>
      <c r="AP109" s="314">
        <f t="shared" si="50"/>
        <v>0</v>
      </c>
      <c r="AQ109" s="314">
        <f t="shared" si="51"/>
        <v>0</v>
      </c>
      <c r="AR109" s="314">
        <f t="shared" si="52"/>
        <v>0</v>
      </c>
      <c r="AS109" s="314">
        <f t="shared" si="53"/>
        <v>0</v>
      </c>
      <c r="AT109" s="314">
        <f t="shared" si="54"/>
        <v>0</v>
      </c>
    </row>
    <row r="110" spans="2:46" s="35" customFormat="1" ht="40" customHeight="1" x14ac:dyDescent="0.2">
      <c r="B110" s="7">
        <v>101</v>
      </c>
      <c r="C110" s="5"/>
      <c r="D110" s="5"/>
      <c r="E110" s="5"/>
      <c r="F110" s="53"/>
      <c r="G110" s="250"/>
      <c r="H110" s="248"/>
      <c r="I110" s="310"/>
      <c r="J110" s="311"/>
      <c r="K110" s="4"/>
      <c r="L110" s="5"/>
      <c r="M110" s="6">
        <f t="shared" si="0"/>
        <v>0</v>
      </c>
      <c r="N110" s="56"/>
      <c r="O110" s="57"/>
      <c r="P110" s="312">
        <f t="shared" si="30"/>
        <v>0</v>
      </c>
      <c r="Q110" s="314">
        <f t="shared" si="30"/>
        <v>0</v>
      </c>
      <c r="S110" s="312">
        <f t="shared" si="55"/>
        <v>0</v>
      </c>
      <c r="T110" s="313">
        <f t="shared" si="56"/>
        <v>0</v>
      </c>
      <c r="U110" s="313">
        <f t="shared" si="31"/>
        <v>0</v>
      </c>
      <c r="V110" s="313">
        <f t="shared" si="32"/>
        <v>0</v>
      </c>
      <c r="W110" s="313">
        <f t="shared" si="33"/>
        <v>0</v>
      </c>
      <c r="X110" s="313">
        <f t="shared" si="34"/>
        <v>0</v>
      </c>
      <c r="Y110" s="313">
        <f t="shared" si="35"/>
        <v>0</v>
      </c>
      <c r="Z110" s="313">
        <f t="shared" si="36"/>
        <v>0</v>
      </c>
      <c r="AA110" s="313">
        <f t="shared" si="37"/>
        <v>0</v>
      </c>
      <c r="AB110" s="313">
        <f t="shared" si="38"/>
        <v>0</v>
      </c>
      <c r="AC110" s="313">
        <f t="shared" si="39"/>
        <v>0</v>
      </c>
      <c r="AD110" s="7"/>
      <c r="AE110" s="314">
        <f t="shared" si="29"/>
        <v>0</v>
      </c>
      <c r="AF110" s="314">
        <f t="shared" si="40"/>
        <v>0</v>
      </c>
      <c r="AG110" s="314">
        <f t="shared" si="41"/>
        <v>0</v>
      </c>
      <c r="AH110" s="314">
        <f t="shared" si="42"/>
        <v>0</v>
      </c>
      <c r="AI110" s="314">
        <f t="shared" si="43"/>
        <v>0</v>
      </c>
      <c r="AJ110" s="314">
        <f t="shared" si="44"/>
        <v>0</v>
      </c>
      <c r="AK110" s="314">
        <f t="shared" si="45"/>
        <v>0</v>
      </c>
      <c r="AL110" s="314">
        <f t="shared" si="46"/>
        <v>0</v>
      </c>
      <c r="AM110" s="314">
        <f t="shared" si="47"/>
        <v>0</v>
      </c>
      <c r="AN110" s="314">
        <f t="shared" si="48"/>
        <v>0</v>
      </c>
      <c r="AO110" s="314">
        <f t="shared" si="49"/>
        <v>0</v>
      </c>
      <c r="AP110" s="314">
        <f t="shared" si="50"/>
        <v>0</v>
      </c>
      <c r="AQ110" s="314">
        <f t="shared" si="51"/>
        <v>0</v>
      </c>
      <c r="AR110" s="314">
        <f t="shared" si="52"/>
        <v>0</v>
      </c>
      <c r="AS110" s="314">
        <f t="shared" si="53"/>
        <v>0</v>
      </c>
      <c r="AT110" s="314">
        <f t="shared" si="54"/>
        <v>0</v>
      </c>
    </row>
    <row r="111" spans="2:46" s="35" customFormat="1" ht="40" customHeight="1" x14ac:dyDescent="0.2">
      <c r="B111" s="7">
        <v>102</v>
      </c>
      <c r="C111" s="5"/>
      <c r="D111" s="5"/>
      <c r="E111" s="5"/>
      <c r="F111" s="53"/>
      <c r="G111" s="250"/>
      <c r="H111" s="248"/>
      <c r="I111" s="310"/>
      <c r="J111" s="311"/>
      <c r="K111" s="4"/>
      <c r="L111" s="5"/>
      <c r="M111" s="6">
        <f t="shared" si="0"/>
        <v>0</v>
      </c>
      <c r="N111" s="56"/>
      <c r="O111" s="57"/>
      <c r="P111" s="312">
        <f t="shared" si="30"/>
        <v>0</v>
      </c>
      <c r="Q111" s="314">
        <f t="shared" si="30"/>
        <v>0</v>
      </c>
      <c r="S111" s="312">
        <f t="shared" si="55"/>
        <v>0</v>
      </c>
      <c r="T111" s="313">
        <f t="shared" si="56"/>
        <v>0</v>
      </c>
      <c r="U111" s="313">
        <f t="shared" si="31"/>
        <v>0</v>
      </c>
      <c r="V111" s="313">
        <f t="shared" si="32"/>
        <v>0</v>
      </c>
      <c r="W111" s="313">
        <f t="shared" si="33"/>
        <v>0</v>
      </c>
      <c r="X111" s="313">
        <f t="shared" si="34"/>
        <v>0</v>
      </c>
      <c r="Y111" s="313">
        <f t="shared" si="35"/>
        <v>0</v>
      </c>
      <c r="Z111" s="313">
        <f t="shared" si="36"/>
        <v>0</v>
      </c>
      <c r="AA111" s="313">
        <f t="shared" si="37"/>
        <v>0</v>
      </c>
      <c r="AB111" s="313">
        <f t="shared" si="38"/>
        <v>0</v>
      </c>
      <c r="AC111" s="313">
        <f t="shared" si="39"/>
        <v>0</v>
      </c>
      <c r="AD111" s="7"/>
      <c r="AE111" s="314">
        <f t="shared" si="29"/>
        <v>0</v>
      </c>
      <c r="AF111" s="314">
        <f t="shared" si="40"/>
        <v>0</v>
      </c>
      <c r="AG111" s="314">
        <f t="shared" si="41"/>
        <v>0</v>
      </c>
      <c r="AH111" s="314">
        <f t="shared" si="42"/>
        <v>0</v>
      </c>
      <c r="AI111" s="314">
        <f t="shared" si="43"/>
        <v>0</v>
      </c>
      <c r="AJ111" s="314">
        <f t="shared" si="44"/>
        <v>0</v>
      </c>
      <c r="AK111" s="314">
        <f t="shared" si="45"/>
        <v>0</v>
      </c>
      <c r="AL111" s="314">
        <f t="shared" si="46"/>
        <v>0</v>
      </c>
      <c r="AM111" s="314">
        <f t="shared" si="47"/>
        <v>0</v>
      </c>
      <c r="AN111" s="314">
        <f t="shared" si="48"/>
        <v>0</v>
      </c>
      <c r="AO111" s="314">
        <f t="shared" si="49"/>
        <v>0</v>
      </c>
      <c r="AP111" s="314">
        <f t="shared" si="50"/>
        <v>0</v>
      </c>
      <c r="AQ111" s="314">
        <f t="shared" si="51"/>
        <v>0</v>
      </c>
      <c r="AR111" s="314">
        <f t="shared" si="52"/>
        <v>0</v>
      </c>
      <c r="AS111" s="314">
        <f t="shared" si="53"/>
        <v>0</v>
      </c>
      <c r="AT111" s="314">
        <f t="shared" si="54"/>
        <v>0</v>
      </c>
    </row>
    <row r="112" spans="2:46" s="35" customFormat="1" ht="40" customHeight="1" x14ac:dyDescent="0.2">
      <c r="B112" s="7">
        <v>103</v>
      </c>
      <c r="C112" s="5"/>
      <c r="D112" s="5"/>
      <c r="E112" s="5"/>
      <c r="F112" s="53"/>
      <c r="G112" s="250"/>
      <c r="H112" s="248"/>
      <c r="I112" s="310"/>
      <c r="J112" s="311"/>
      <c r="K112" s="4"/>
      <c r="L112" s="5"/>
      <c r="M112" s="6">
        <f t="shared" si="0"/>
        <v>0</v>
      </c>
      <c r="N112" s="56"/>
      <c r="O112" s="57"/>
      <c r="P112" s="312">
        <f t="shared" si="30"/>
        <v>0</v>
      </c>
      <c r="Q112" s="314">
        <f t="shared" si="30"/>
        <v>0</v>
      </c>
      <c r="S112" s="312">
        <f t="shared" si="55"/>
        <v>0</v>
      </c>
      <c r="T112" s="313">
        <f t="shared" si="56"/>
        <v>0</v>
      </c>
      <c r="U112" s="313">
        <f t="shared" si="31"/>
        <v>0</v>
      </c>
      <c r="V112" s="313">
        <f t="shared" si="32"/>
        <v>0</v>
      </c>
      <c r="W112" s="313">
        <f t="shared" si="33"/>
        <v>0</v>
      </c>
      <c r="X112" s="313">
        <f t="shared" si="34"/>
        <v>0</v>
      </c>
      <c r="Y112" s="313">
        <f t="shared" si="35"/>
        <v>0</v>
      </c>
      <c r="Z112" s="313">
        <f t="shared" si="36"/>
        <v>0</v>
      </c>
      <c r="AA112" s="313">
        <f t="shared" si="37"/>
        <v>0</v>
      </c>
      <c r="AB112" s="313">
        <f t="shared" si="38"/>
        <v>0</v>
      </c>
      <c r="AC112" s="313">
        <f t="shared" si="39"/>
        <v>0</v>
      </c>
      <c r="AD112" s="7"/>
      <c r="AE112" s="314">
        <f t="shared" si="29"/>
        <v>0</v>
      </c>
      <c r="AF112" s="314">
        <f t="shared" si="40"/>
        <v>0</v>
      </c>
      <c r="AG112" s="314">
        <f t="shared" si="41"/>
        <v>0</v>
      </c>
      <c r="AH112" s="314">
        <f t="shared" si="42"/>
        <v>0</v>
      </c>
      <c r="AI112" s="314">
        <f t="shared" si="43"/>
        <v>0</v>
      </c>
      <c r="AJ112" s="314">
        <f t="shared" si="44"/>
        <v>0</v>
      </c>
      <c r="AK112" s="314">
        <f t="shared" si="45"/>
        <v>0</v>
      </c>
      <c r="AL112" s="314">
        <f t="shared" si="46"/>
        <v>0</v>
      </c>
      <c r="AM112" s="314">
        <f t="shared" si="47"/>
        <v>0</v>
      </c>
      <c r="AN112" s="314">
        <f t="shared" si="48"/>
        <v>0</v>
      </c>
      <c r="AO112" s="314">
        <f t="shared" si="49"/>
        <v>0</v>
      </c>
      <c r="AP112" s="314">
        <f t="shared" si="50"/>
        <v>0</v>
      </c>
      <c r="AQ112" s="314">
        <f t="shared" si="51"/>
        <v>0</v>
      </c>
      <c r="AR112" s="314">
        <f t="shared" si="52"/>
        <v>0</v>
      </c>
      <c r="AS112" s="314">
        <f t="shared" si="53"/>
        <v>0</v>
      </c>
      <c r="AT112" s="314">
        <f t="shared" si="54"/>
        <v>0</v>
      </c>
    </row>
    <row r="113" spans="2:46" s="35" customFormat="1" ht="40" customHeight="1" x14ac:dyDescent="0.2">
      <c r="B113" s="7">
        <v>104</v>
      </c>
      <c r="C113" s="5"/>
      <c r="D113" s="5"/>
      <c r="E113" s="5"/>
      <c r="F113" s="53"/>
      <c r="G113" s="250"/>
      <c r="H113" s="248"/>
      <c r="I113" s="310"/>
      <c r="J113" s="311"/>
      <c r="K113" s="4"/>
      <c r="L113" s="5"/>
      <c r="M113" s="6">
        <f t="shared" si="0"/>
        <v>0</v>
      </c>
      <c r="N113" s="56"/>
      <c r="O113" s="57"/>
      <c r="P113" s="312">
        <f t="shared" si="30"/>
        <v>0</v>
      </c>
      <c r="Q113" s="314">
        <f t="shared" si="30"/>
        <v>0</v>
      </c>
      <c r="S113" s="312">
        <f t="shared" si="55"/>
        <v>0</v>
      </c>
      <c r="T113" s="313">
        <f t="shared" si="56"/>
        <v>0</v>
      </c>
      <c r="U113" s="313">
        <f t="shared" si="31"/>
        <v>0</v>
      </c>
      <c r="V113" s="313">
        <f t="shared" si="32"/>
        <v>0</v>
      </c>
      <c r="W113" s="313">
        <f t="shared" si="33"/>
        <v>0</v>
      </c>
      <c r="X113" s="313">
        <f t="shared" si="34"/>
        <v>0</v>
      </c>
      <c r="Y113" s="313">
        <f t="shared" si="35"/>
        <v>0</v>
      </c>
      <c r="Z113" s="313">
        <f t="shared" si="36"/>
        <v>0</v>
      </c>
      <c r="AA113" s="313">
        <f t="shared" si="37"/>
        <v>0</v>
      </c>
      <c r="AB113" s="313">
        <f t="shared" si="38"/>
        <v>0</v>
      </c>
      <c r="AC113" s="313">
        <f t="shared" si="39"/>
        <v>0</v>
      </c>
      <c r="AD113" s="7"/>
      <c r="AE113" s="314">
        <f t="shared" si="29"/>
        <v>0</v>
      </c>
      <c r="AF113" s="314">
        <f t="shared" si="40"/>
        <v>0</v>
      </c>
      <c r="AG113" s="314">
        <f t="shared" si="41"/>
        <v>0</v>
      </c>
      <c r="AH113" s="314">
        <f t="shared" si="42"/>
        <v>0</v>
      </c>
      <c r="AI113" s="314">
        <f t="shared" si="43"/>
        <v>0</v>
      </c>
      <c r="AJ113" s="314">
        <f t="shared" si="44"/>
        <v>0</v>
      </c>
      <c r="AK113" s="314">
        <f t="shared" si="45"/>
        <v>0</v>
      </c>
      <c r="AL113" s="314">
        <f t="shared" si="46"/>
        <v>0</v>
      </c>
      <c r="AM113" s="314">
        <f t="shared" si="47"/>
        <v>0</v>
      </c>
      <c r="AN113" s="314">
        <f t="shared" si="48"/>
        <v>0</v>
      </c>
      <c r="AO113" s="314">
        <f t="shared" si="49"/>
        <v>0</v>
      </c>
      <c r="AP113" s="314">
        <f t="shared" si="50"/>
        <v>0</v>
      </c>
      <c r="AQ113" s="314">
        <f t="shared" si="51"/>
        <v>0</v>
      </c>
      <c r="AR113" s="314">
        <f t="shared" si="52"/>
        <v>0</v>
      </c>
      <c r="AS113" s="314">
        <f t="shared" si="53"/>
        <v>0</v>
      </c>
      <c r="AT113" s="314">
        <f t="shared" si="54"/>
        <v>0</v>
      </c>
    </row>
    <row r="114" spans="2:46" s="35" customFormat="1" ht="40" customHeight="1" x14ac:dyDescent="0.2">
      <c r="B114" s="7">
        <v>105</v>
      </c>
      <c r="C114" s="5"/>
      <c r="D114" s="5"/>
      <c r="E114" s="5"/>
      <c r="F114" s="53"/>
      <c r="G114" s="250"/>
      <c r="H114" s="248"/>
      <c r="I114" s="310"/>
      <c r="J114" s="311"/>
      <c r="K114" s="4"/>
      <c r="L114" s="5"/>
      <c r="M114" s="6">
        <f t="shared" si="0"/>
        <v>0</v>
      </c>
      <c r="N114" s="56"/>
      <c r="O114" s="57"/>
      <c r="P114" s="312">
        <f t="shared" si="30"/>
        <v>0</v>
      </c>
      <c r="Q114" s="314">
        <f t="shared" si="30"/>
        <v>0</v>
      </c>
      <c r="S114" s="312">
        <f t="shared" si="55"/>
        <v>0</v>
      </c>
      <c r="T114" s="313">
        <f t="shared" si="56"/>
        <v>0</v>
      </c>
      <c r="U114" s="313">
        <f t="shared" si="31"/>
        <v>0</v>
      </c>
      <c r="V114" s="313">
        <f t="shared" si="32"/>
        <v>0</v>
      </c>
      <c r="W114" s="313">
        <f t="shared" si="33"/>
        <v>0</v>
      </c>
      <c r="X114" s="313">
        <f t="shared" si="34"/>
        <v>0</v>
      </c>
      <c r="Y114" s="313">
        <f t="shared" si="35"/>
        <v>0</v>
      </c>
      <c r="Z114" s="313">
        <f t="shared" si="36"/>
        <v>0</v>
      </c>
      <c r="AA114" s="313">
        <f t="shared" si="37"/>
        <v>0</v>
      </c>
      <c r="AB114" s="313">
        <f t="shared" si="38"/>
        <v>0</v>
      </c>
      <c r="AC114" s="313">
        <f t="shared" si="39"/>
        <v>0</v>
      </c>
      <c r="AD114" s="7"/>
      <c r="AE114" s="314">
        <f t="shared" si="29"/>
        <v>0</v>
      </c>
      <c r="AF114" s="314">
        <f t="shared" si="40"/>
        <v>0</v>
      </c>
      <c r="AG114" s="314">
        <f t="shared" si="41"/>
        <v>0</v>
      </c>
      <c r="AH114" s="314">
        <f t="shared" si="42"/>
        <v>0</v>
      </c>
      <c r="AI114" s="314">
        <f t="shared" si="43"/>
        <v>0</v>
      </c>
      <c r="AJ114" s="314">
        <f t="shared" si="44"/>
        <v>0</v>
      </c>
      <c r="AK114" s="314">
        <f t="shared" si="45"/>
        <v>0</v>
      </c>
      <c r="AL114" s="314">
        <f t="shared" si="46"/>
        <v>0</v>
      </c>
      <c r="AM114" s="314">
        <f t="shared" si="47"/>
        <v>0</v>
      </c>
      <c r="AN114" s="314">
        <f t="shared" si="48"/>
        <v>0</v>
      </c>
      <c r="AO114" s="314">
        <f t="shared" si="49"/>
        <v>0</v>
      </c>
      <c r="AP114" s="314">
        <f t="shared" si="50"/>
        <v>0</v>
      </c>
      <c r="AQ114" s="314">
        <f t="shared" si="51"/>
        <v>0</v>
      </c>
      <c r="AR114" s="314">
        <f t="shared" si="52"/>
        <v>0</v>
      </c>
      <c r="AS114" s="314">
        <f t="shared" si="53"/>
        <v>0</v>
      </c>
      <c r="AT114" s="314">
        <f t="shared" si="54"/>
        <v>0</v>
      </c>
    </row>
    <row r="115" spans="2:46" s="35" customFormat="1" ht="40" customHeight="1" x14ac:dyDescent="0.2">
      <c r="B115" s="7">
        <v>106</v>
      </c>
      <c r="C115" s="5"/>
      <c r="D115" s="5"/>
      <c r="E115" s="5"/>
      <c r="F115" s="53"/>
      <c r="G115" s="250"/>
      <c r="H115" s="248"/>
      <c r="I115" s="310"/>
      <c r="J115" s="311"/>
      <c r="K115" s="4"/>
      <c r="L115" s="5"/>
      <c r="M115" s="6">
        <f t="shared" si="0"/>
        <v>0</v>
      </c>
      <c r="N115" s="56"/>
      <c r="O115" s="57"/>
      <c r="P115" s="312">
        <f t="shared" si="30"/>
        <v>0</v>
      </c>
      <c r="Q115" s="314">
        <f t="shared" si="30"/>
        <v>0</v>
      </c>
      <c r="S115" s="312">
        <f t="shared" si="55"/>
        <v>0</v>
      </c>
      <c r="T115" s="313">
        <f t="shared" si="56"/>
        <v>0</v>
      </c>
      <c r="U115" s="313">
        <f t="shared" si="31"/>
        <v>0</v>
      </c>
      <c r="V115" s="313">
        <f t="shared" si="32"/>
        <v>0</v>
      </c>
      <c r="W115" s="313">
        <f t="shared" si="33"/>
        <v>0</v>
      </c>
      <c r="X115" s="313">
        <f t="shared" si="34"/>
        <v>0</v>
      </c>
      <c r="Y115" s="313">
        <f t="shared" si="35"/>
        <v>0</v>
      </c>
      <c r="Z115" s="313">
        <f t="shared" si="36"/>
        <v>0</v>
      </c>
      <c r="AA115" s="313">
        <f t="shared" si="37"/>
        <v>0</v>
      </c>
      <c r="AB115" s="313">
        <f t="shared" si="38"/>
        <v>0</v>
      </c>
      <c r="AC115" s="313">
        <f t="shared" si="39"/>
        <v>0</v>
      </c>
      <c r="AD115" s="7"/>
      <c r="AE115" s="314">
        <f t="shared" si="29"/>
        <v>0</v>
      </c>
      <c r="AF115" s="314">
        <f t="shared" si="40"/>
        <v>0</v>
      </c>
      <c r="AG115" s="314">
        <f t="shared" si="41"/>
        <v>0</v>
      </c>
      <c r="AH115" s="314">
        <f t="shared" si="42"/>
        <v>0</v>
      </c>
      <c r="AI115" s="314">
        <f t="shared" si="43"/>
        <v>0</v>
      </c>
      <c r="AJ115" s="314">
        <f t="shared" si="44"/>
        <v>0</v>
      </c>
      <c r="AK115" s="314">
        <f t="shared" si="45"/>
        <v>0</v>
      </c>
      <c r="AL115" s="314">
        <f t="shared" si="46"/>
        <v>0</v>
      </c>
      <c r="AM115" s="314">
        <f t="shared" si="47"/>
        <v>0</v>
      </c>
      <c r="AN115" s="314">
        <f t="shared" si="48"/>
        <v>0</v>
      </c>
      <c r="AO115" s="314">
        <f t="shared" si="49"/>
        <v>0</v>
      </c>
      <c r="AP115" s="314">
        <f t="shared" si="50"/>
        <v>0</v>
      </c>
      <c r="AQ115" s="314">
        <f t="shared" si="51"/>
        <v>0</v>
      </c>
      <c r="AR115" s="314">
        <f t="shared" si="52"/>
        <v>0</v>
      </c>
      <c r="AS115" s="314">
        <f t="shared" si="53"/>
        <v>0</v>
      </c>
      <c r="AT115" s="314">
        <f t="shared" si="54"/>
        <v>0</v>
      </c>
    </row>
    <row r="116" spans="2:46" s="35" customFormat="1" ht="40" customHeight="1" x14ac:dyDescent="0.2">
      <c r="B116" s="7">
        <v>107</v>
      </c>
      <c r="C116" s="5"/>
      <c r="D116" s="5"/>
      <c r="E116" s="5"/>
      <c r="F116" s="53"/>
      <c r="G116" s="250"/>
      <c r="H116" s="248"/>
      <c r="I116" s="310"/>
      <c r="J116" s="311"/>
      <c r="K116" s="4"/>
      <c r="L116" s="5"/>
      <c r="M116" s="6">
        <f t="shared" si="0"/>
        <v>0</v>
      </c>
      <c r="N116" s="56"/>
      <c r="O116" s="57"/>
      <c r="P116" s="312">
        <f t="shared" si="30"/>
        <v>0</v>
      </c>
      <c r="Q116" s="314">
        <f t="shared" si="30"/>
        <v>0</v>
      </c>
      <c r="S116" s="312">
        <f t="shared" si="55"/>
        <v>0</v>
      </c>
      <c r="T116" s="313">
        <f t="shared" si="56"/>
        <v>0</v>
      </c>
      <c r="U116" s="313">
        <f t="shared" si="31"/>
        <v>0</v>
      </c>
      <c r="V116" s="313">
        <f t="shared" si="32"/>
        <v>0</v>
      </c>
      <c r="W116" s="313">
        <f t="shared" si="33"/>
        <v>0</v>
      </c>
      <c r="X116" s="313">
        <f t="shared" si="34"/>
        <v>0</v>
      </c>
      <c r="Y116" s="313">
        <f t="shared" si="35"/>
        <v>0</v>
      </c>
      <c r="Z116" s="313">
        <f t="shared" si="36"/>
        <v>0</v>
      </c>
      <c r="AA116" s="313">
        <f t="shared" si="37"/>
        <v>0</v>
      </c>
      <c r="AB116" s="313">
        <f t="shared" si="38"/>
        <v>0</v>
      </c>
      <c r="AC116" s="313">
        <f t="shared" si="39"/>
        <v>0</v>
      </c>
      <c r="AD116" s="7"/>
      <c r="AE116" s="314">
        <f t="shared" si="29"/>
        <v>0</v>
      </c>
      <c r="AF116" s="314">
        <f t="shared" si="40"/>
        <v>0</v>
      </c>
      <c r="AG116" s="314">
        <f t="shared" si="41"/>
        <v>0</v>
      </c>
      <c r="AH116" s="314">
        <f t="shared" si="42"/>
        <v>0</v>
      </c>
      <c r="AI116" s="314">
        <f t="shared" si="43"/>
        <v>0</v>
      </c>
      <c r="AJ116" s="314">
        <f t="shared" si="44"/>
        <v>0</v>
      </c>
      <c r="AK116" s="314">
        <f t="shared" si="45"/>
        <v>0</v>
      </c>
      <c r="AL116" s="314">
        <f t="shared" si="46"/>
        <v>0</v>
      </c>
      <c r="AM116" s="314">
        <f t="shared" si="47"/>
        <v>0</v>
      </c>
      <c r="AN116" s="314">
        <f t="shared" si="48"/>
        <v>0</v>
      </c>
      <c r="AO116" s="314">
        <f t="shared" si="49"/>
        <v>0</v>
      </c>
      <c r="AP116" s="314">
        <f t="shared" si="50"/>
        <v>0</v>
      </c>
      <c r="AQ116" s="314">
        <f t="shared" si="51"/>
        <v>0</v>
      </c>
      <c r="AR116" s="314">
        <f t="shared" si="52"/>
        <v>0</v>
      </c>
      <c r="AS116" s="314">
        <f t="shared" si="53"/>
        <v>0</v>
      </c>
      <c r="AT116" s="314">
        <f t="shared" si="54"/>
        <v>0</v>
      </c>
    </row>
    <row r="117" spans="2:46" s="35" customFormat="1" ht="40" customHeight="1" x14ac:dyDescent="0.2">
      <c r="B117" s="7">
        <v>108</v>
      </c>
      <c r="C117" s="5"/>
      <c r="D117" s="5"/>
      <c r="E117" s="5"/>
      <c r="F117" s="53"/>
      <c r="G117" s="250"/>
      <c r="H117" s="248"/>
      <c r="I117" s="310"/>
      <c r="J117" s="311"/>
      <c r="K117" s="4"/>
      <c r="L117" s="5"/>
      <c r="M117" s="6">
        <f t="shared" si="0"/>
        <v>0</v>
      </c>
      <c r="N117" s="56"/>
      <c r="O117" s="57"/>
      <c r="P117" s="312">
        <f t="shared" si="30"/>
        <v>0</v>
      </c>
      <c r="Q117" s="314">
        <f t="shared" si="30"/>
        <v>0</v>
      </c>
      <c r="S117" s="312">
        <f t="shared" si="55"/>
        <v>0</v>
      </c>
      <c r="T117" s="313">
        <f t="shared" si="56"/>
        <v>0</v>
      </c>
      <c r="U117" s="313">
        <f t="shared" si="31"/>
        <v>0</v>
      </c>
      <c r="V117" s="313">
        <f t="shared" si="32"/>
        <v>0</v>
      </c>
      <c r="W117" s="313">
        <f t="shared" si="33"/>
        <v>0</v>
      </c>
      <c r="X117" s="313">
        <f t="shared" si="34"/>
        <v>0</v>
      </c>
      <c r="Y117" s="313">
        <f t="shared" si="35"/>
        <v>0</v>
      </c>
      <c r="Z117" s="313">
        <f t="shared" si="36"/>
        <v>0</v>
      </c>
      <c r="AA117" s="313">
        <f t="shared" si="37"/>
        <v>0</v>
      </c>
      <c r="AB117" s="313">
        <f t="shared" si="38"/>
        <v>0</v>
      </c>
      <c r="AC117" s="313">
        <f t="shared" si="39"/>
        <v>0</v>
      </c>
      <c r="AD117" s="7"/>
      <c r="AE117" s="314">
        <f t="shared" si="29"/>
        <v>0</v>
      </c>
      <c r="AF117" s="314">
        <f t="shared" si="40"/>
        <v>0</v>
      </c>
      <c r="AG117" s="314">
        <f t="shared" si="41"/>
        <v>0</v>
      </c>
      <c r="AH117" s="314">
        <f t="shared" si="42"/>
        <v>0</v>
      </c>
      <c r="AI117" s="314">
        <f t="shared" si="43"/>
        <v>0</v>
      </c>
      <c r="AJ117" s="314">
        <f t="shared" si="44"/>
        <v>0</v>
      </c>
      <c r="AK117" s="314">
        <f t="shared" si="45"/>
        <v>0</v>
      </c>
      <c r="AL117" s="314">
        <f t="shared" si="46"/>
        <v>0</v>
      </c>
      <c r="AM117" s="314">
        <f t="shared" si="47"/>
        <v>0</v>
      </c>
      <c r="AN117" s="314">
        <f t="shared" si="48"/>
        <v>0</v>
      </c>
      <c r="AO117" s="314">
        <f t="shared" si="49"/>
        <v>0</v>
      </c>
      <c r="AP117" s="314">
        <f t="shared" si="50"/>
        <v>0</v>
      </c>
      <c r="AQ117" s="314">
        <f t="shared" si="51"/>
        <v>0</v>
      </c>
      <c r="AR117" s="314">
        <f t="shared" si="52"/>
        <v>0</v>
      </c>
      <c r="AS117" s="314">
        <f t="shared" si="53"/>
        <v>0</v>
      </c>
      <c r="AT117" s="314">
        <f t="shared" si="54"/>
        <v>0</v>
      </c>
    </row>
    <row r="118" spans="2:46" s="35" customFormat="1" ht="40" customHeight="1" x14ac:dyDescent="0.2">
      <c r="B118" s="7">
        <v>109</v>
      </c>
      <c r="C118" s="5"/>
      <c r="D118" s="5"/>
      <c r="E118" s="5"/>
      <c r="F118" s="53"/>
      <c r="G118" s="250"/>
      <c r="H118" s="248"/>
      <c r="I118" s="310"/>
      <c r="J118" s="311"/>
      <c r="K118" s="4"/>
      <c r="L118" s="5"/>
      <c r="M118" s="6">
        <f t="shared" si="0"/>
        <v>0</v>
      </c>
      <c r="N118" s="56"/>
      <c r="O118" s="57"/>
      <c r="P118" s="312">
        <f t="shared" si="30"/>
        <v>0</v>
      </c>
      <c r="Q118" s="314">
        <f t="shared" si="30"/>
        <v>0</v>
      </c>
      <c r="S118" s="312">
        <f t="shared" si="55"/>
        <v>0</v>
      </c>
      <c r="T118" s="313">
        <f t="shared" si="56"/>
        <v>0</v>
      </c>
      <c r="U118" s="313">
        <f t="shared" si="31"/>
        <v>0</v>
      </c>
      <c r="V118" s="313">
        <f t="shared" si="32"/>
        <v>0</v>
      </c>
      <c r="W118" s="313">
        <f t="shared" si="33"/>
        <v>0</v>
      </c>
      <c r="X118" s="313">
        <f t="shared" si="34"/>
        <v>0</v>
      </c>
      <c r="Y118" s="313">
        <f t="shared" si="35"/>
        <v>0</v>
      </c>
      <c r="Z118" s="313">
        <f t="shared" si="36"/>
        <v>0</v>
      </c>
      <c r="AA118" s="313">
        <f t="shared" si="37"/>
        <v>0</v>
      </c>
      <c r="AB118" s="313">
        <f t="shared" si="38"/>
        <v>0</v>
      </c>
      <c r="AC118" s="313">
        <f t="shared" si="39"/>
        <v>0</v>
      </c>
      <c r="AD118" s="7"/>
      <c r="AE118" s="314">
        <f t="shared" si="29"/>
        <v>0</v>
      </c>
      <c r="AF118" s="314">
        <f t="shared" si="40"/>
        <v>0</v>
      </c>
      <c r="AG118" s="314">
        <f t="shared" si="41"/>
        <v>0</v>
      </c>
      <c r="AH118" s="314">
        <f t="shared" si="42"/>
        <v>0</v>
      </c>
      <c r="AI118" s="314">
        <f t="shared" si="43"/>
        <v>0</v>
      </c>
      <c r="AJ118" s="314">
        <f t="shared" si="44"/>
        <v>0</v>
      </c>
      <c r="AK118" s="314">
        <f t="shared" si="45"/>
        <v>0</v>
      </c>
      <c r="AL118" s="314">
        <f t="shared" si="46"/>
        <v>0</v>
      </c>
      <c r="AM118" s="314">
        <f t="shared" si="47"/>
        <v>0</v>
      </c>
      <c r="AN118" s="314">
        <f t="shared" si="48"/>
        <v>0</v>
      </c>
      <c r="AO118" s="314">
        <f t="shared" si="49"/>
        <v>0</v>
      </c>
      <c r="AP118" s="314">
        <f t="shared" si="50"/>
        <v>0</v>
      </c>
      <c r="AQ118" s="314">
        <f t="shared" si="51"/>
        <v>0</v>
      </c>
      <c r="AR118" s="314">
        <f t="shared" si="52"/>
        <v>0</v>
      </c>
      <c r="AS118" s="314">
        <f t="shared" si="53"/>
        <v>0</v>
      </c>
      <c r="AT118" s="314">
        <f t="shared" si="54"/>
        <v>0</v>
      </c>
    </row>
    <row r="119" spans="2:46" s="35" customFormat="1" ht="40" customHeight="1" x14ac:dyDescent="0.2">
      <c r="B119" s="7">
        <v>110</v>
      </c>
      <c r="C119" s="5"/>
      <c r="D119" s="5"/>
      <c r="E119" s="5"/>
      <c r="F119" s="53"/>
      <c r="G119" s="250"/>
      <c r="H119" s="248"/>
      <c r="I119" s="310"/>
      <c r="J119" s="311"/>
      <c r="K119" s="4"/>
      <c r="L119" s="5"/>
      <c r="M119" s="6">
        <f t="shared" si="0"/>
        <v>0</v>
      </c>
      <c r="N119" s="56"/>
      <c r="O119" s="57"/>
      <c r="P119" s="312">
        <f t="shared" si="30"/>
        <v>0</v>
      </c>
      <c r="Q119" s="314">
        <f t="shared" si="30"/>
        <v>0</v>
      </c>
      <c r="S119" s="312">
        <f t="shared" si="55"/>
        <v>0</v>
      </c>
      <c r="T119" s="313">
        <f t="shared" si="56"/>
        <v>0</v>
      </c>
      <c r="U119" s="313">
        <f t="shared" si="31"/>
        <v>0</v>
      </c>
      <c r="V119" s="313">
        <f t="shared" si="32"/>
        <v>0</v>
      </c>
      <c r="W119" s="313">
        <f t="shared" si="33"/>
        <v>0</v>
      </c>
      <c r="X119" s="313">
        <f t="shared" si="34"/>
        <v>0</v>
      </c>
      <c r="Y119" s="313">
        <f t="shared" si="35"/>
        <v>0</v>
      </c>
      <c r="Z119" s="313">
        <f t="shared" si="36"/>
        <v>0</v>
      </c>
      <c r="AA119" s="313">
        <f t="shared" si="37"/>
        <v>0</v>
      </c>
      <c r="AB119" s="313">
        <f t="shared" si="38"/>
        <v>0</v>
      </c>
      <c r="AC119" s="313">
        <f t="shared" si="39"/>
        <v>0</v>
      </c>
      <c r="AD119" s="7"/>
      <c r="AE119" s="314">
        <f t="shared" si="29"/>
        <v>0</v>
      </c>
      <c r="AF119" s="314">
        <f t="shared" si="40"/>
        <v>0</v>
      </c>
      <c r="AG119" s="314">
        <f t="shared" si="41"/>
        <v>0</v>
      </c>
      <c r="AH119" s="314">
        <f t="shared" si="42"/>
        <v>0</v>
      </c>
      <c r="AI119" s="314">
        <f t="shared" si="43"/>
        <v>0</v>
      </c>
      <c r="AJ119" s="314">
        <f t="shared" si="44"/>
        <v>0</v>
      </c>
      <c r="AK119" s="314">
        <f t="shared" si="45"/>
        <v>0</v>
      </c>
      <c r="AL119" s="314">
        <f t="shared" si="46"/>
        <v>0</v>
      </c>
      <c r="AM119" s="314">
        <f t="shared" si="47"/>
        <v>0</v>
      </c>
      <c r="AN119" s="314">
        <f t="shared" si="48"/>
        <v>0</v>
      </c>
      <c r="AO119" s="314">
        <f t="shared" si="49"/>
        <v>0</v>
      </c>
      <c r="AP119" s="314">
        <f t="shared" si="50"/>
        <v>0</v>
      </c>
      <c r="AQ119" s="314">
        <f t="shared" si="51"/>
        <v>0</v>
      </c>
      <c r="AR119" s="314">
        <f t="shared" si="52"/>
        <v>0</v>
      </c>
      <c r="AS119" s="314">
        <f t="shared" si="53"/>
        <v>0</v>
      </c>
      <c r="AT119" s="314">
        <f t="shared" si="54"/>
        <v>0</v>
      </c>
    </row>
    <row r="120" spans="2:46" s="35" customFormat="1" ht="40" customHeight="1" x14ac:dyDescent="0.2">
      <c r="B120" s="7">
        <v>111</v>
      </c>
      <c r="C120" s="5"/>
      <c r="D120" s="5"/>
      <c r="E120" s="5"/>
      <c r="F120" s="53"/>
      <c r="G120" s="250"/>
      <c r="H120" s="248"/>
      <c r="I120" s="310"/>
      <c r="J120" s="311"/>
      <c r="K120" s="4"/>
      <c r="L120" s="5"/>
      <c r="M120" s="6">
        <f t="shared" si="0"/>
        <v>0</v>
      </c>
      <c r="N120" s="56"/>
      <c r="O120" s="57"/>
      <c r="P120" s="312">
        <f t="shared" si="30"/>
        <v>0</v>
      </c>
      <c r="Q120" s="314">
        <f t="shared" si="30"/>
        <v>0</v>
      </c>
      <c r="S120" s="312">
        <f t="shared" si="55"/>
        <v>0</v>
      </c>
      <c r="T120" s="313">
        <f t="shared" si="56"/>
        <v>0</v>
      </c>
      <c r="U120" s="313">
        <f t="shared" si="31"/>
        <v>0</v>
      </c>
      <c r="V120" s="313">
        <f t="shared" si="32"/>
        <v>0</v>
      </c>
      <c r="W120" s="313">
        <f t="shared" si="33"/>
        <v>0</v>
      </c>
      <c r="X120" s="313">
        <f t="shared" si="34"/>
        <v>0</v>
      </c>
      <c r="Y120" s="313">
        <f t="shared" si="35"/>
        <v>0</v>
      </c>
      <c r="Z120" s="313">
        <f t="shared" si="36"/>
        <v>0</v>
      </c>
      <c r="AA120" s="313">
        <f t="shared" si="37"/>
        <v>0</v>
      </c>
      <c r="AB120" s="313">
        <f t="shared" si="38"/>
        <v>0</v>
      </c>
      <c r="AC120" s="313">
        <f t="shared" si="39"/>
        <v>0</v>
      </c>
      <c r="AD120" s="7"/>
      <c r="AE120" s="314">
        <f t="shared" si="29"/>
        <v>0</v>
      </c>
      <c r="AF120" s="314">
        <f t="shared" si="40"/>
        <v>0</v>
      </c>
      <c r="AG120" s="314">
        <f t="shared" si="41"/>
        <v>0</v>
      </c>
      <c r="AH120" s="314">
        <f t="shared" si="42"/>
        <v>0</v>
      </c>
      <c r="AI120" s="314">
        <f t="shared" si="43"/>
        <v>0</v>
      </c>
      <c r="AJ120" s="314">
        <f t="shared" si="44"/>
        <v>0</v>
      </c>
      <c r="AK120" s="314">
        <f t="shared" si="45"/>
        <v>0</v>
      </c>
      <c r="AL120" s="314">
        <f t="shared" si="46"/>
        <v>0</v>
      </c>
      <c r="AM120" s="314">
        <f t="shared" si="47"/>
        <v>0</v>
      </c>
      <c r="AN120" s="314">
        <f t="shared" si="48"/>
        <v>0</v>
      </c>
      <c r="AO120" s="314">
        <f t="shared" si="49"/>
        <v>0</v>
      </c>
      <c r="AP120" s="314">
        <f t="shared" si="50"/>
        <v>0</v>
      </c>
      <c r="AQ120" s="314">
        <f t="shared" si="51"/>
        <v>0</v>
      </c>
      <c r="AR120" s="314">
        <f t="shared" si="52"/>
        <v>0</v>
      </c>
      <c r="AS120" s="314">
        <f t="shared" si="53"/>
        <v>0</v>
      </c>
      <c r="AT120" s="314">
        <f t="shared" si="54"/>
        <v>0</v>
      </c>
    </row>
    <row r="121" spans="2:46" s="35" customFormat="1" ht="40" customHeight="1" x14ac:dyDescent="0.2">
      <c r="B121" s="7">
        <v>112</v>
      </c>
      <c r="C121" s="5"/>
      <c r="D121" s="5"/>
      <c r="E121" s="5"/>
      <c r="F121" s="53"/>
      <c r="G121" s="250"/>
      <c r="H121" s="248"/>
      <c r="I121" s="310"/>
      <c r="J121" s="311"/>
      <c r="K121" s="4"/>
      <c r="L121" s="5"/>
      <c r="M121" s="6">
        <f t="shared" si="0"/>
        <v>0</v>
      </c>
      <c r="N121" s="56"/>
      <c r="O121" s="57"/>
      <c r="P121" s="312">
        <f t="shared" si="30"/>
        <v>0</v>
      </c>
      <c r="Q121" s="314">
        <f t="shared" si="30"/>
        <v>0</v>
      </c>
      <c r="S121" s="312">
        <f t="shared" si="55"/>
        <v>0</v>
      </c>
      <c r="T121" s="313">
        <f t="shared" si="56"/>
        <v>0</v>
      </c>
      <c r="U121" s="313">
        <f t="shared" si="31"/>
        <v>0</v>
      </c>
      <c r="V121" s="313">
        <f t="shared" si="32"/>
        <v>0</v>
      </c>
      <c r="W121" s="313">
        <f t="shared" si="33"/>
        <v>0</v>
      </c>
      <c r="X121" s="313">
        <f t="shared" si="34"/>
        <v>0</v>
      </c>
      <c r="Y121" s="313">
        <f t="shared" si="35"/>
        <v>0</v>
      </c>
      <c r="Z121" s="313">
        <f t="shared" si="36"/>
        <v>0</v>
      </c>
      <c r="AA121" s="313">
        <f t="shared" si="37"/>
        <v>0</v>
      </c>
      <c r="AB121" s="313">
        <f t="shared" si="38"/>
        <v>0</v>
      </c>
      <c r="AC121" s="313">
        <f t="shared" si="39"/>
        <v>0</v>
      </c>
      <c r="AD121" s="7"/>
      <c r="AE121" s="314">
        <f t="shared" si="29"/>
        <v>0</v>
      </c>
      <c r="AF121" s="314">
        <f t="shared" si="40"/>
        <v>0</v>
      </c>
      <c r="AG121" s="314">
        <f t="shared" si="41"/>
        <v>0</v>
      </c>
      <c r="AH121" s="314">
        <f t="shared" si="42"/>
        <v>0</v>
      </c>
      <c r="AI121" s="314">
        <f t="shared" si="43"/>
        <v>0</v>
      </c>
      <c r="AJ121" s="314">
        <f t="shared" si="44"/>
        <v>0</v>
      </c>
      <c r="AK121" s="314">
        <f t="shared" si="45"/>
        <v>0</v>
      </c>
      <c r="AL121" s="314">
        <f t="shared" si="46"/>
        <v>0</v>
      </c>
      <c r="AM121" s="314">
        <f t="shared" si="47"/>
        <v>0</v>
      </c>
      <c r="AN121" s="314">
        <f t="shared" si="48"/>
        <v>0</v>
      </c>
      <c r="AO121" s="314">
        <f t="shared" si="49"/>
        <v>0</v>
      </c>
      <c r="AP121" s="314">
        <f t="shared" si="50"/>
        <v>0</v>
      </c>
      <c r="AQ121" s="314">
        <f t="shared" si="51"/>
        <v>0</v>
      </c>
      <c r="AR121" s="314">
        <f t="shared" si="52"/>
        <v>0</v>
      </c>
      <c r="AS121" s="314">
        <f t="shared" si="53"/>
        <v>0</v>
      </c>
      <c r="AT121" s="314">
        <f t="shared" si="54"/>
        <v>0</v>
      </c>
    </row>
    <row r="122" spans="2:46" s="35" customFormat="1" ht="40" customHeight="1" x14ac:dyDescent="0.2">
      <c r="B122" s="7">
        <v>113</v>
      </c>
      <c r="C122" s="5"/>
      <c r="D122" s="5"/>
      <c r="E122" s="5"/>
      <c r="F122" s="53"/>
      <c r="G122" s="250"/>
      <c r="H122" s="248"/>
      <c r="I122" s="310"/>
      <c r="J122" s="311"/>
      <c r="K122" s="4"/>
      <c r="L122" s="5"/>
      <c r="M122" s="6">
        <f t="shared" si="0"/>
        <v>0</v>
      </c>
      <c r="N122" s="56"/>
      <c r="O122" s="57"/>
      <c r="P122" s="312">
        <f t="shared" si="30"/>
        <v>0</v>
      </c>
      <c r="Q122" s="314">
        <f t="shared" si="30"/>
        <v>0</v>
      </c>
      <c r="S122" s="312">
        <f t="shared" si="55"/>
        <v>0</v>
      </c>
      <c r="T122" s="313">
        <f t="shared" si="56"/>
        <v>0</v>
      </c>
      <c r="U122" s="313">
        <f t="shared" si="31"/>
        <v>0</v>
      </c>
      <c r="V122" s="313">
        <f t="shared" si="32"/>
        <v>0</v>
      </c>
      <c r="W122" s="313">
        <f t="shared" si="33"/>
        <v>0</v>
      </c>
      <c r="X122" s="313">
        <f t="shared" si="34"/>
        <v>0</v>
      </c>
      <c r="Y122" s="313">
        <f t="shared" si="35"/>
        <v>0</v>
      </c>
      <c r="Z122" s="313">
        <f t="shared" si="36"/>
        <v>0</v>
      </c>
      <c r="AA122" s="313">
        <f t="shared" si="37"/>
        <v>0</v>
      </c>
      <c r="AB122" s="313">
        <f t="shared" si="38"/>
        <v>0</v>
      </c>
      <c r="AC122" s="313">
        <f t="shared" si="39"/>
        <v>0</v>
      </c>
      <c r="AD122" s="7"/>
      <c r="AE122" s="314">
        <f t="shared" si="29"/>
        <v>0</v>
      </c>
      <c r="AF122" s="314">
        <f t="shared" si="40"/>
        <v>0</v>
      </c>
      <c r="AG122" s="314">
        <f t="shared" si="41"/>
        <v>0</v>
      </c>
      <c r="AH122" s="314">
        <f t="shared" si="42"/>
        <v>0</v>
      </c>
      <c r="AI122" s="314">
        <f t="shared" si="43"/>
        <v>0</v>
      </c>
      <c r="AJ122" s="314">
        <f t="shared" si="44"/>
        <v>0</v>
      </c>
      <c r="AK122" s="314">
        <f t="shared" si="45"/>
        <v>0</v>
      </c>
      <c r="AL122" s="314">
        <f t="shared" si="46"/>
        <v>0</v>
      </c>
      <c r="AM122" s="314">
        <f t="shared" si="47"/>
        <v>0</v>
      </c>
      <c r="AN122" s="314">
        <f t="shared" si="48"/>
        <v>0</v>
      </c>
      <c r="AO122" s="314">
        <f t="shared" si="49"/>
        <v>0</v>
      </c>
      <c r="AP122" s="314">
        <f t="shared" si="50"/>
        <v>0</v>
      </c>
      <c r="AQ122" s="314">
        <f t="shared" si="51"/>
        <v>0</v>
      </c>
      <c r="AR122" s="314">
        <f t="shared" si="52"/>
        <v>0</v>
      </c>
      <c r="AS122" s="314">
        <f t="shared" si="53"/>
        <v>0</v>
      </c>
      <c r="AT122" s="314">
        <f t="shared" si="54"/>
        <v>0</v>
      </c>
    </row>
    <row r="123" spans="2:46" s="35" customFormat="1" ht="40" customHeight="1" x14ac:dyDescent="0.2">
      <c r="B123" s="7">
        <v>114</v>
      </c>
      <c r="C123" s="5"/>
      <c r="D123" s="5"/>
      <c r="E123" s="5"/>
      <c r="F123" s="53"/>
      <c r="G123" s="250"/>
      <c r="H123" s="248"/>
      <c r="I123" s="310"/>
      <c r="J123" s="311"/>
      <c r="K123" s="4"/>
      <c r="L123" s="5"/>
      <c r="M123" s="6">
        <f t="shared" si="0"/>
        <v>0</v>
      </c>
      <c r="N123" s="56"/>
      <c r="O123" s="57"/>
      <c r="P123" s="312">
        <f t="shared" si="30"/>
        <v>0</v>
      </c>
      <c r="Q123" s="314">
        <f t="shared" si="30"/>
        <v>0</v>
      </c>
      <c r="S123" s="312">
        <f t="shared" si="55"/>
        <v>0</v>
      </c>
      <c r="T123" s="313">
        <f t="shared" si="56"/>
        <v>0</v>
      </c>
      <c r="U123" s="313">
        <f t="shared" si="31"/>
        <v>0</v>
      </c>
      <c r="V123" s="313">
        <f t="shared" si="32"/>
        <v>0</v>
      </c>
      <c r="W123" s="313">
        <f t="shared" si="33"/>
        <v>0</v>
      </c>
      <c r="X123" s="313">
        <f t="shared" si="34"/>
        <v>0</v>
      </c>
      <c r="Y123" s="313">
        <f t="shared" si="35"/>
        <v>0</v>
      </c>
      <c r="Z123" s="313">
        <f t="shared" si="36"/>
        <v>0</v>
      </c>
      <c r="AA123" s="313">
        <f t="shared" si="37"/>
        <v>0</v>
      </c>
      <c r="AB123" s="313">
        <f t="shared" si="38"/>
        <v>0</v>
      </c>
      <c r="AC123" s="313">
        <f t="shared" si="39"/>
        <v>0</v>
      </c>
      <c r="AD123" s="7"/>
      <c r="AE123" s="314">
        <f t="shared" si="29"/>
        <v>0</v>
      </c>
      <c r="AF123" s="314">
        <f t="shared" si="40"/>
        <v>0</v>
      </c>
      <c r="AG123" s="314">
        <f t="shared" si="41"/>
        <v>0</v>
      </c>
      <c r="AH123" s="314">
        <f t="shared" si="42"/>
        <v>0</v>
      </c>
      <c r="AI123" s="314">
        <f t="shared" si="43"/>
        <v>0</v>
      </c>
      <c r="AJ123" s="314">
        <f t="shared" si="44"/>
        <v>0</v>
      </c>
      <c r="AK123" s="314">
        <f t="shared" si="45"/>
        <v>0</v>
      </c>
      <c r="AL123" s="314">
        <f t="shared" si="46"/>
        <v>0</v>
      </c>
      <c r="AM123" s="314">
        <f t="shared" si="47"/>
        <v>0</v>
      </c>
      <c r="AN123" s="314">
        <f t="shared" si="48"/>
        <v>0</v>
      </c>
      <c r="AO123" s="314">
        <f t="shared" si="49"/>
        <v>0</v>
      </c>
      <c r="AP123" s="314">
        <f t="shared" si="50"/>
        <v>0</v>
      </c>
      <c r="AQ123" s="314">
        <f t="shared" si="51"/>
        <v>0</v>
      </c>
      <c r="AR123" s="314">
        <f t="shared" si="52"/>
        <v>0</v>
      </c>
      <c r="AS123" s="314">
        <f t="shared" si="53"/>
        <v>0</v>
      </c>
      <c r="AT123" s="314">
        <f t="shared" si="54"/>
        <v>0</v>
      </c>
    </row>
    <row r="124" spans="2:46" s="35" customFormat="1" ht="40" customHeight="1" x14ac:dyDescent="0.2">
      <c r="B124" s="7">
        <v>115</v>
      </c>
      <c r="C124" s="5"/>
      <c r="D124" s="5"/>
      <c r="E124" s="5"/>
      <c r="F124" s="53"/>
      <c r="G124" s="250"/>
      <c r="H124" s="248"/>
      <c r="I124" s="310"/>
      <c r="J124" s="311"/>
      <c r="K124" s="4"/>
      <c r="L124" s="5"/>
      <c r="M124" s="6">
        <f t="shared" si="0"/>
        <v>0</v>
      </c>
      <c r="N124" s="56"/>
      <c r="O124" s="57"/>
      <c r="P124" s="312">
        <f t="shared" si="30"/>
        <v>0</v>
      </c>
      <c r="Q124" s="314">
        <f t="shared" si="30"/>
        <v>0</v>
      </c>
      <c r="S124" s="312">
        <f t="shared" si="55"/>
        <v>0</v>
      </c>
      <c r="T124" s="313">
        <f t="shared" si="56"/>
        <v>0</v>
      </c>
      <c r="U124" s="313">
        <f t="shared" si="31"/>
        <v>0</v>
      </c>
      <c r="V124" s="313">
        <f t="shared" si="32"/>
        <v>0</v>
      </c>
      <c r="W124" s="313">
        <f t="shared" si="33"/>
        <v>0</v>
      </c>
      <c r="X124" s="313">
        <f t="shared" si="34"/>
        <v>0</v>
      </c>
      <c r="Y124" s="313">
        <f t="shared" si="35"/>
        <v>0</v>
      </c>
      <c r="Z124" s="313">
        <f t="shared" si="36"/>
        <v>0</v>
      </c>
      <c r="AA124" s="313">
        <f t="shared" si="37"/>
        <v>0</v>
      </c>
      <c r="AB124" s="313">
        <f t="shared" si="38"/>
        <v>0</v>
      </c>
      <c r="AC124" s="313">
        <f t="shared" si="39"/>
        <v>0</v>
      </c>
      <c r="AD124" s="7"/>
      <c r="AE124" s="314">
        <f t="shared" si="29"/>
        <v>0</v>
      </c>
      <c r="AF124" s="314">
        <f t="shared" si="40"/>
        <v>0</v>
      </c>
      <c r="AG124" s="314">
        <f t="shared" si="41"/>
        <v>0</v>
      </c>
      <c r="AH124" s="314">
        <f t="shared" si="42"/>
        <v>0</v>
      </c>
      <c r="AI124" s="314">
        <f t="shared" si="43"/>
        <v>0</v>
      </c>
      <c r="AJ124" s="314">
        <f t="shared" si="44"/>
        <v>0</v>
      </c>
      <c r="AK124" s="314">
        <f t="shared" si="45"/>
        <v>0</v>
      </c>
      <c r="AL124" s="314">
        <f t="shared" si="46"/>
        <v>0</v>
      </c>
      <c r="AM124" s="314">
        <f t="shared" si="47"/>
        <v>0</v>
      </c>
      <c r="AN124" s="314">
        <f t="shared" si="48"/>
        <v>0</v>
      </c>
      <c r="AO124" s="314">
        <f t="shared" si="49"/>
        <v>0</v>
      </c>
      <c r="AP124" s="314">
        <f t="shared" si="50"/>
        <v>0</v>
      </c>
      <c r="AQ124" s="314">
        <f t="shared" si="51"/>
        <v>0</v>
      </c>
      <c r="AR124" s="314">
        <f t="shared" si="52"/>
        <v>0</v>
      </c>
      <c r="AS124" s="314">
        <f t="shared" si="53"/>
        <v>0</v>
      </c>
      <c r="AT124" s="314">
        <f t="shared" si="54"/>
        <v>0</v>
      </c>
    </row>
    <row r="125" spans="2:46" s="35" customFormat="1" ht="40" customHeight="1" x14ac:dyDescent="0.2">
      <c r="B125" s="7">
        <v>116</v>
      </c>
      <c r="C125" s="5"/>
      <c r="D125" s="5"/>
      <c r="E125" s="5"/>
      <c r="F125" s="53"/>
      <c r="G125" s="250"/>
      <c r="H125" s="248"/>
      <c r="I125" s="310"/>
      <c r="J125" s="311"/>
      <c r="K125" s="4"/>
      <c r="L125" s="5"/>
      <c r="M125" s="6">
        <f t="shared" si="0"/>
        <v>0</v>
      </c>
      <c r="N125" s="56"/>
      <c r="O125" s="57"/>
      <c r="P125" s="312">
        <f t="shared" si="30"/>
        <v>0</v>
      </c>
      <c r="Q125" s="314">
        <f t="shared" si="30"/>
        <v>0</v>
      </c>
      <c r="S125" s="312">
        <f t="shared" si="55"/>
        <v>0</v>
      </c>
      <c r="T125" s="313">
        <f t="shared" si="56"/>
        <v>0</v>
      </c>
      <c r="U125" s="313">
        <f t="shared" si="31"/>
        <v>0</v>
      </c>
      <c r="V125" s="313">
        <f t="shared" si="32"/>
        <v>0</v>
      </c>
      <c r="W125" s="313">
        <f t="shared" si="33"/>
        <v>0</v>
      </c>
      <c r="X125" s="313">
        <f t="shared" si="34"/>
        <v>0</v>
      </c>
      <c r="Y125" s="313">
        <f t="shared" si="35"/>
        <v>0</v>
      </c>
      <c r="Z125" s="313">
        <f t="shared" si="36"/>
        <v>0</v>
      </c>
      <c r="AA125" s="313">
        <f t="shared" si="37"/>
        <v>0</v>
      </c>
      <c r="AB125" s="313">
        <f t="shared" si="38"/>
        <v>0</v>
      </c>
      <c r="AC125" s="313">
        <f t="shared" si="39"/>
        <v>0</v>
      </c>
      <c r="AD125" s="7"/>
      <c r="AE125" s="314">
        <f t="shared" si="29"/>
        <v>0</v>
      </c>
      <c r="AF125" s="314">
        <f t="shared" si="40"/>
        <v>0</v>
      </c>
      <c r="AG125" s="314">
        <f t="shared" si="41"/>
        <v>0</v>
      </c>
      <c r="AH125" s="314">
        <f t="shared" si="42"/>
        <v>0</v>
      </c>
      <c r="AI125" s="314">
        <f t="shared" si="43"/>
        <v>0</v>
      </c>
      <c r="AJ125" s="314">
        <f t="shared" si="44"/>
        <v>0</v>
      </c>
      <c r="AK125" s="314">
        <f t="shared" si="45"/>
        <v>0</v>
      </c>
      <c r="AL125" s="314">
        <f t="shared" si="46"/>
        <v>0</v>
      </c>
      <c r="AM125" s="314">
        <f t="shared" si="47"/>
        <v>0</v>
      </c>
      <c r="AN125" s="314">
        <f t="shared" si="48"/>
        <v>0</v>
      </c>
      <c r="AO125" s="314">
        <f t="shared" si="49"/>
        <v>0</v>
      </c>
      <c r="AP125" s="314">
        <f t="shared" si="50"/>
        <v>0</v>
      </c>
      <c r="AQ125" s="314">
        <f t="shared" si="51"/>
        <v>0</v>
      </c>
      <c r="AR125" s="314">
        <f t="shared" si="52"/>
        <v>0</v>
      </c>
      <c r="AS125" s="314">
        <f t="shared" si="53"/>
        <v>0</v>
      </c>
      <c r="AT125" s="314">
        <f t="shared" si="54"/>
        <v>0</v>
      </c>
    </row>
    <row r="126" spans="2:46" s="35" customFormat="1" ht="40" customHeight="1" x14ac:dyDescent="0.2">
      <c r="B126" s="7">
        <v>117</v>
      </c>
      <c r="C126" s="5"/>
      <c r="D126" s="5"/>
      <c r="E126" s="5"/>
      <c r="F126" s="53"/>
      <c r="G126" s="250"/>
      <c r="H126" s="248"/>
      <c r="I126" s="310"/>
      <c r="J126" s="311"/>
      <c r="K126" s="4"/>
      <c r="L126" s="5"/>
      <c r="M126" s="6">
        <f t="shared" si="0"/>
        <v>0</v>
      </c>
      <c r="N126" s="56"/>
      <c r="O126" s="57"/>
      <c r="P126" s="312">
        <f t="shared" si="30"/>
        <v>0</v>
      </c>
      <c r="Q126" s="314">
        <f t="shared" si="30"/>
        <v>0</v>
      </c>
      <c r="S126" s="312">
        <f t="shared" si="55"/>
        <v>0</v>
      </c>
      <c r="T126" s="313">
        <f t="shared" si="56"/>
        <v>0</v>
      </c>
      <c r="U126" s="313">
        <f t="shared" si="31"/>
        <v>0</v>
      </c>
      <c r="V126" s="313">
        <f t="shared" si="32"/>
        <v>0</v>
      </c>
      <c r="W126" s="313">
        <f t="shared" si="33"/>
        <v>0</v>
      </c>
      <c r="X126" s="313">
        <f t="shared" si="34"/>
        <v>0</v>
      </c>
      <c r="Y126" s="313">
        <f t="shared" si="35"/>
        <v>0</v>
      </c>
      <c r="Z126" s="313">
        <f t="shared" si="36"/>
        <v>0</v>
      </c>
      <c r="AA126" s="313">
        <f t="shared" si="37"/>
        <v>0</v>
      </c>
      <c r="AB126" s="313">
        <f t="shared" si="38"/>
        <v>0</v>
      </c>
      <c r="AC126" s="313">
        <f t="shared" si="39"/>
        <v>0</v>
      </c>
      <c r="AD126" s="7"/>
      <c r="AE126" s="314">
        <f t="shared" si="29"/>
        <v>0</v>
      </c>
      <c r="AF126" s="314">
        <f t="shared" si="40"/>
        <v>0</v>
      </c>
      <c r="AG126" s="314">
        <f t="shared" si="41"/>
        <v>0</v>
      </c>
      <c r="AH126" s="314">
        <f t="shared" si="42"/>
        <v>0</v>
      </c>
      <c r="AI126" s="314">
        <f t="shared" si="43"/>
        <v>0</v>
      </c>
      <c r="AJ126" s="314">
        <f t="shared" si="44"/>
        <v>0</v>
      </c>
      <c r="AK126" s="314">
        <f t="shared" si="45"/>
        <v>0</v>
      </c>
      <c r="AL126" s="314">
        <f t="shared" si="46"/>
        <v>0</v>
      </c>
      <c r="AM126" s="314">
        <f t="shared" si="47"/>
        <v>0</v>
      </c>
      <c r="AN126" s="314">
        <f t="shared" si="48"/>
        <v>0</v>
      </c>
      <c r="AO126" s="314">
        <f t="shared" si="49"/>
        <v>0</v>
      </c>
      <c r="AP126" s="314">
        <f t="shared" si="50"/>
        <v>0</v>
      </c>
      <c r="AQ126" s="314">
        <f t="shared" si="51"/>
        <v>0</v>
      </c>
      <c r="AR126" s="314">
        <f t="shared" si="52"/>
        <v>0</v>
      </c>
      <c r="AS126" s="314">
        <f t="shared" si="53"/>
        <v>0</v>
      </c>
      <c r="AT126" s="314">
        <f t="shared" si="54"/>
        <v>0</v>
      </c>
    </row>
    <row r="127" spans="2:46" s="35" customFormat="1" ht="40" customHeight="1" x14ac:dyDescent="0.2">
      <c r="B127" s="7">
        <v>118</v>
      </c>
      <c r="C127" s="5"/>
      <c r="D127" s="5"/>
      <c r="E127" s="5"/>
      <c r="F127" s="53"/>
      <c r="G127" s="250"/>
      <c r="H127" s="248"/>
      <c r="I127" s="310"/>
      <c r="J127" s="311"/>
      <c r="K127" s="4"/>
      <c r="L127" s="5"/>
      <c r="M127" s="6">
        <f t="shared" si="0"/>
        <v>0</v>
      </c>
      <c r="N127" s="56"/>
      <c r="O127" s="57"/>
      <c r="P127" s="312">
        <f t="shared" si="30"/>
        <v>0</v>
      </c>
      <c r="Q127" s="314">
        <f t="shared" si="30"/>
        <v>0</v>
      </c>
      <c r="S127" s="312">
        <f t="shared" si="55"/>
        <v>0</v>
      </c>
      <c r="T127" s="313">
        <f t="shared" si="56"/>
        <v>0</v>
      </c>
      <c r="U127" s="313">
        <f t="shared" si="31"/>
        <v>0</v>
      </c>
      <c r="V127" s="313">
        <f t="shared" si="32"/>
        <v>0</v>
      </c>
      <c r="W127" s="313">
        <f t="shared" si="33"/>
        <v>0</v>
      </c>
      <c r="X127" s="313">
        <f t="shared" si="34"/>
        <v>0</v>
      </c>
      <c r="Y127" s="313">
        <f t="shared" si="35"/>
        <v>0</v>
      </c>
      <c r="Z127" s="313">
        <f t="shared" si="36"/>
        <v>0</v>
      </c>
      <c r="AA127" s="313">
        <f t="shared" si="37"/>
        <v>0</v>
      </c>
      <c r="AB127" s="313">
        <f t="shared" si="38"/>
        <v>0</v>
      </c>
      <c r="AC127" s="313">
        <f t="shared" si="39"/>
        <v>0</v>
      </c>
      <c r="AD127" s="7"/>
      <c r="AE127" s="314">
        <f t="shared" si="29"/>
        <v>0</v>
      </c>
      <c r="AF127" s="314">
        <f t="shared" si="40"/>
        <v>0</v>
      </c>
      <c r="AG127" s="314">
        <f t="shared" si="41"/>
        <v>0</v>
      </c>
      <c r="AH127" s="314">
        <f t="shared" si="42"/>
        <v>0</v>
      </c>
      <c r="AI127" s="314">
        <f t="shared" si="43"/>
        <v>0</v>
      </c>
      <c r="AJ127" s="314">
        <f t="shared" si="44"/>
        <v>0</v>
      </c>
      <c r="AK127" s="314">
        <f t="shared" si="45"/>
        <v>0</v>
      </c>
      <c r="AL127" s="314">
        <f t="shared" si="46"/>
        <v>0</v>
      </c>
      <c r="AM127" s="314">
        <f t="shared" si="47"/>
        <v>0</v>
      </c>
      <c r="AN127" s="314">
        <f t="shared" si="48"/>
        <v>0</v>
      </c>
      <c r="AO127" s="314">
        <f t="shared" si="49"/>
        <v>0</v>
      </c>
      <c r="AP127" s="314">
        <f t="shared" si="50"/>
        <v>0</v>
      </c>
      <c r="AQ127" s="314">
        <f t="shared" si="51"/>
        <v>0</v>
      </c>
      <c r="AR127" s="314">
        <f t="shared" si="52"/>
        <v>0</v>
      </c>
      <c r="AS127" s="314">
        <f t="shared" si="53"/>
        <v>0</v>
      </c>
      <c r="AT127" s="314">
        <f t="shared" si="54"/>
        <v>0</v>
      </c>
    </row>
    <row r="128" spans="2:46" ht="40" customHeight="1" x14ac:dyDescent="0.2">
      <c r="B128" s="7">
        <v>119</v>
      </c>
      <c r="C128" s="5"/>
      <c r="D128" s="5"/>
      <c r="E128" s="5"/>
      <c r="F128" s="53"/>
      <c r="G128" s="250"/>
      <c r="H128" s="248"/>
      <c r="I128" s="310"/>
      <c r="J128" s="311"/>
      <c r="K128" s="4"/>
      <c r="L128" s="5"/>
      <c r="M128" s="6">
        <f t="shared" si="0"/>
        <v>0</v>
      </c>
      <c r="N128" s="56"/>
      <c r="O128" s="57"/>
      <c r="P128" s="312">
        <f t="shared" si="30"/>
        <v>0</v>
      </c>
      <c r="Q128" s="314">
        <f t="shared" si="30"/>
        <v>0</v>
      </c>
      <c r="S128" s="312">
        <f t="shared" si="55"/>
        <v>0</v>
      </c>
      <c r="T128" s="313">
        <f t="shared" si="56"/>
        <v>0</v>
      </c>
      <c r="U128" s="313">
        <f t="shared" si="31"/>
        <v>0</v>
      </c>
      <c r="V128" s="313">
        <f t="shared" si="32"/>
        <v>0</v>
      </c>
      <c r="W128" s="313">
        <f t="shared" si="33"/>
        <v>0</v>
      </c>
      <c r="X128" s="313">
        <f t="shared" si="34"/>
        <v>0</v>
      </c>
      <c r="Y128" s="313">
        <f t="shared" si="35"/>
        <v>0</v>
      </c>
      <c r="Z128" s="313">
        <f t="shared" si="36"/>
        <v>0</v>
      </c>
      <c r="AA128" s="313">
        <f t="shared" si="37"/>
        <v>0</v>
      </c>
      <c r="AB128" s="313">
        <f t="shared" si="38"/>
        <v>0</v>
      </c>
      <c r="AC128" s="313">
        <f t="shared" si="39"/>
        <v>0</v>
      </c>
      <c r="AE128" s="314">
        <f t="shared" si="29"/>
        <v>0</v>
      </c>
      <c r="AF128" s="314">
        <f t="shared" si="40"/>
        <v>0</v>
      </c>
      <c r="AG128" s="314">
        <f t="shared" si="41"/>
        <v>0</v>
      </c>
      <c r="AH128" s="314">
        <f t="shared" si="42"/>
        <v>0</v>
      </c>
      <c r="AI128" s="314">
        <f t="shared" si="43"/>
        <v>0</v>
      </c>
      <c r="AJ128" s="314">
        <f t="shared" si="44"/>
        <v>0</v>
      </c>
      <c r="AK128" s="314">
        <f t="shared" si="45"/>
        <v>0</v>
      </c>
      <c r="AL128" s="314">
        <f t="shared" si="46"/>
        <v>0</v>
      </c>
      <c r="AM128" s="314">
        <f t="shared" si="47"/>
        <v>0</v>
      </c>
      <c r="AN128" s="314">
        <f t="shared" si="48"/>
        <v>0</v>
      </c>
      <c r="AO128" s="314">
        <f t="shared" si="49"/>
        <v>0</v>
      </c>
      <c r="AP128" s="314">
        <f t="shared" si="50"/>
        <v>0</v>
      </c>
      <c r="AQ128" s="314">
        <f t="shared" si="51"/>
        <v>0</v>
      </c>
      <c r="AR128" s="314">
        <f t="shared" si="52"/>
        <v>0</v>
      </c>
      <c r="AS128" s="314">
        <f t="shared" si="53"/>
        <v>0</v>
      </c>
      <c r="AT128" s="314">
        <f t="shared" si="54"/>
        <v>0</v>
      </c>
    </row>
    <row r="129" spans="2:46" s="35" customFormat="1" ht="40" customHeight="1" x14ac:dyDescent="0.2">
      <c r="B129" s="7">
        <v>120</v>
      </c>
      <c r="C129" s="5"/>
      <c r="D129" s="5"/>
      <c r="E129" s="5"/>
      <c r="F129" s="53"/>
      <c r="G129" s="250"/>
      <c r="H129" s="248"/>
      <c r="I129" s="310"/>
      <c r="J129" s="311"/>
      <c r="K129" s="4"/>
      <c r="L129" s="5"/>
      <c r="M129" s="6">
        <f t="shared" si="0"/>
        <v>0</v>
      </c>
      <c r="N129" s="56"/>
      <c r="O129" s="57"/>
      <c r="P129" s="312">
        <f t="shared" si="30"/>
        <v>0</v>
      </c>
      <c r="Q129" s="314">
        <f t="shared" si="30"/>
        <v>0</v>
      </c>
      <c r="S129" s="312">
        <f t="shared" si="55"/>
        <v>0</v>
      </c>
      <c r="T129" s="313">
        <f t="shared" si="56"/>
        <v>0</v>
      </c>
      <c r="U129" s="313">
        <f t="shared" si="31"/>
        <v>0</v>
      </c>
      <c r="V129" s="313">
        <f t="shared" si="32"/>
        <v>0</v>
      </c>
      <c r="W129" s="313">
        <f t="shared" si="33"/>
        <v>0</v>
      </c>
      <c r="X129" s="313">
        <f t="shared" si="34"/>
        <v>0</v>
      </c>
      <c r="Y129" s="313">
        <f t="shared" si="35"/>
        <v>0</v>
      </c>
      <c r="Z129" s="313">
        <f t="shared" si="36"/>
        <v>0</v>
      </c>
      <c r="AA129" s="313">
        <f t="shared" si="37"/>
        <v>0</v>
      </c>
      <c r="AB129" s="313">
        <f t="shared" si="38"/>
        <v>0</v>
      </c>
      <c r="AC129" s="313">
        <f t="shared" si="39"/>
        <v>0</v>
      </c>
      <c r="AD129" s="7"/>
      <c r="AE129" s="314">
        <f t="shared" si="29"/>
        <v>0</v>
      </c>
      <c r="AF129" s="314">
        <f t="shared" si="40"/>
        <v>0</v>
      </c>
      <c r="AG129" s="314">
        <f t="shared" si="41"/>
        <v>0</v>
      </c>
      <c r="AH129" s="314">
        <f t="shared" si="42"/>
        <v>0</v>
      </c>
      <c r="AI129" s="314">
        <f t="shared" si="43"/>
        <v>0</v>
      </c>
      <c r="AJ129" s="314">
        <f t="shared" si="44"/>
        <v>0</v>
      </c>
      <c r="AK129" s="314">
        <f t="shared" si="45"/>
        <v>0</v>
      </c>
      <c r="AL129" s="314">
        <f t="shared" si="46"/>
        <v>0</v>
      </c>
      <c r="AM129" s="314">
        <f t="shared" si="47"/>
        <v>0</v>
      </c>
      <c r="AN129" s="314">
        <f t="shared" si="48"/>
        <v>0</v>
      </c>
      <c r="AO129" s="314">
        <f t="shared" si="49"/>
        <v>0</v>
      </c>
      <c r="AP129" s="314">
        <f t="shared" si="50"/>
        <v>0</v>
      </c>
      <c r="AQ129" s="314">
        <f t="shared" si="51"/>
        <v>0</v>
      </c>
      <c r="AR129" s="314">
        <f t="shared" si="52"/>
        <v>0</v>
      </c>
      <c r="AS129" s="314">
        <f t="shared" si="53"/>
        <v>0</v>
      </c>
      <c r="AT129" s="314">
        <f t="shared" si="54"/>
        <v>0</v>
      </c>
    </row>
    <row r="130" spans="2:46" s="35" customFormat="1" ht="40" customHeight="1" x14ac:dyDescent="0.2">
      <c r="B130" s="7">
        <v>121</v>
      </c>
      <c r="C130" s="5"/>
      <c r="D130" s="5"/>
      <c r="E130" s="5"/>
      <c r="F130" s="53"/>
      <c r="G130" s="250"/>
      <c r="H130" s="248"/>
      <c r="I130" s="310"/>
      <c r="J130" s="311"/>
      <c r="K130" s="4"/>
      <c r="L130" s="5"/>
      <c r="M130" s="6">
        <f t="shared" si="0"/>
        <v>0</v>
      </c>
      <c r="N130" s="56"/>
      <c r="O130" s="57"/>
      <c r="P130" s="312">
        <f t="shared" si="30"/>
        <v>0</v>
      </c>
      <c r="Q130" s="314">
        <f t="shared" si="30"/>
        <v>0</v>
      </c>
      <c r="S130" s="312">
        <f t="shared" si="55"/>
        <v>0</v>
      </c>
      <c r="T130" s="313">
        <f t="shared" si="56"/>
        <v>0</v>
      </c>
      <c r="U130" s="313">
        <f t="shared" si="31"/>
        <v>0</v>
      </c>
      <c r="V130" s="313">
        <f t="shared" si="32"/>
        <v>0</v>
      </c>
      <c r="W130" s="313">
        <f t="shared" si="33"/>
        <v>0</v>
      </c>
      <c r="X130" s="313">
        <f t="shared" si="34"/>
        <v>0</v>
      </c>
      <c r="Y130" s="313">
        <f t="shared" si="35"/>
        <v>0</v>
      </c>
      <c r="Z130" s="313">
        <f t="shared" si="36"/>
        <v>0</v>
      </c>
      <c r="AA130" s="313">
        <f t="shared" si="37"/>
        <v>0</v>
      </c>
      <c r="AB130" s="313">
        <f t="shared" si="38"/>
        <v>0</v>
      </c>
      <c r="AC130" s="313">
        <f t="shared" si="39"/>
        <v>0</v>
      </c>
      <c r="AD130" s="7"/>
      <c r="AE130" s="314">
        <f t="shared" si="29"/>
        <v>0</v>
      </c>
      <c r="AF130" s="314">
        <f t="shared" si="40"/>
        <v>0</v>
      </c>
      <c r="AG130" s="314">
        <f t="shared" si="41"/>
        <v>0</v>
      </c>
      <c r="AH130" s="314">
        <f t="shared" si="42"/>
        <v>0</v>
      </c>
      <c r="AI130" s="314">
        <f t="shared" si="43"/>
        <v>0</v>
      </c>
      <c r="AJ130" s="314">
        <f t="shared" si="44"/>
        <v>0</v>
      </c>
      <c r="AK130" s="314">
        <f t="shared" si="45"/>
        <v>0</v>
      </c>
      <c r="AL130" s="314">
        <f t="shared" si="46"/>
        <v>0</v>
      </c>
      <c r="AM130" s="314">
        <f t="shared" si="47"/>
        <v>0</v>
      </c>
      <c r="AN130" s="314">
        <f t="shared" si="48"/>
        <v>0</v>
      </c>
      <c r="AO130" s="314">
        <f t="shared" si="49"/>
        <v>0</v>
      </c>
      <c r="AP130" s="314">
        <f t="shared" si="50"/>
        <v>0</v>
      </c>
      <c r="AQ130" s="314">
        <f t="shared" si="51"/>
        <v>0</v>
      </c>
      <c r="AR130" s="314">
        <f t="shared" si="52"/>
        <v>0</v>
      </c>
      <c r="AS130" s="314">
        <f t="shared" si="53"/>
        <v>0</v>
      </c>
      <c r="AT130" s="314">
        <f t="shared" si="54"/>
        <v>0</v>
      </c>
    </row>
    <row r="131" spans="2:46" s="35" customFormat="1" ht="40" customHeight="1" x14ac:dyDescent="0.2">
      <c r="B131" s="7">
        <v>122</v>
      </c>
      <c r="C131" s="5"/>
      <c r="D131" s="5"/>
      <c r="E131" s="5"/>
      <c r="F131" s="53"/>
      <c r="G131" s="250"/>
      <c r="H131" s="248"/>
      <c r="I131" s="310"/>
      <c r="J131" s="311"/>
      <c r="K131" s="4"/>
      <c r="L131" s="5"/>
      <c r="M131" s="6">
        <f t="shared" si="0"/>
        <v>0</v>
      </c>
      <c r="N131" s="56"/>
      <c r="O131" s="57"/>
      <c r="P131" s="312">
        <f t="shared" si="30"/>
        <v>0</v>
      </c>
      <c r="Q131" s="314">
        <f t="shared" si="30"/>
        <v>0</v>
      </c>
      <c r="S131" s="312">
        <f t="shared" si="55"/>
        <v>0</v>
      </c>
      <c r="T131" s="313">
        <f t="shared" si="56"/>
        <v>0</v>
      </c>
      <c r="U131" s="313">
        <f t="shared" si="31"/>
        <v>0</v>
      </c>
      <c r="V131" s="313">
        <f t="shared" si="32"/>
        <v>0</v>
      </c>
      <c r="W131" s="313">
        <f t="shared" si="33"/>
        <v>0</v>
      </c>
      <c r="X131" s="313">
        <f t="shared" si="34"/>
        <v>0</v>
      </c>
      <c r="Y131" s="313">
        <f t="shared" si="35"/>
        <v>0</v>
      </c>
      <c r="Z131" s="313">
        <f t="shared" si="36"/>
        <v>0</v>
      </c>
      <c r="AA131" s="313">
        <f t="shared" si="37"/>
        <v>0</v>
      </c>
      <c r="AB131" s="313">
        <f t="shared" si="38"/>
        <v>0</v>
      </c>
      <c r="AC131" s="313">
        <f t="shared" si="39"/>
        <v>0</v>
      </c>
      <c r="AD131" s="7"/>
      <c r="AE131" s="314">
        <f t="shared" si="29"/>
        <v>0</v>
      </c>
      <c r="AF131" s="314">
        <f t="shared" si="40"/>
        <v>0</v>
      </c>
      <c r="AG131" s="314">
        <f t="shared" si="41"/>
        <v>0</v>
      </c>
      <c r="AH131" s="314">
        <f t="shared" si="42"/>
        <v>0</v>
      </c>
      <c r="AI131" s="314">
        <f t="shared" si="43"/>
        <v>0</v>
      </c>
      <c r="AJ131" s="314">
        <f t="shared" si="44"/>
        <v>0</v>
      </c>
      <c r="AK131" s="314">
        <f t="shared" si="45"/>
        <v>0</v>
      </c>
      <c r="AL131" s="314">
        <f t="shared" si="46"/>
        <v>0</v>
      </c>
      <c r="AM131" s="314">
        <f t="shared" si="47"/>
        <v>0</v>
      </c>
      <c r="AN131" s="314">
        <f t="shared" si="48"/>
        <v>0</v>
      </c>
      <c r="AO131" s="314">
        <f t="shared" si="49"/>
        <v>0</v>
      </c>
      <c r="AP131" s="314">
        <f t="shared" si="50"/>
        <v>0</v>
      </c>
      <c r="AQ131" s="314">
        <f t="shared" si="51"/>
        <v>0</v>
      </c>
      <c r="AR131" s="314">
        <f t="shared" si="52"/>
        <v>0</v>
      </c>
      <c r="AS131" s="314">
        <f t="shared" si="53"/>
        <v>0</v>
      </c>
      <c r="AT131" s="314">
        <f t="shared" si="54"/>
        <v>0</v>
      </c>
    </row>
    <row r="132" spans="2:46" s="35" customFormat="1" ht="40" customHeight="1" x14ac:dyDescent="0.2">
      <c r="B132" s="7">
        <v>123</v>
      </c>
      <c r="C132" s="5"/>
      <c r="D132" s="5"/>
      <c r="E132" s="5"/>
      <c r="F132" s="53"/>
      <c r="G132" s="250"/>
      <c r="H132" s="248"/>
      <c r="I132" s="310"/>
      <c r="J132" s="311"/>
      <c r="K132" s="4"/>
      <c r="L132" s="5"/>
      <c r="M132" s="6">
        <f t="shared" si="0"/>
        <v>0</v>
      </c>
      <c r="N132" s="56"/>
      <c r="O132" s="57"/>
      <c r="P132" s="312">
        <f t="shared" si="30"/>
        <v>0</v>
      </c>
      <c r="Q132" s="314">
        <f t="shared" si="30"/>
        <v>0</v>
      </c>
      <c r="R132" s="87"/>
      <c r="S132" s="312">
        <f t="shared" si="55"/>
        <v>0</v>
      </c>
      <c r="T132" s="313">
        <f t="shared" si="56"/>
        <v>0</v>
      </c>
      <c r="U132" s="313">
        <f t="shared" si="31"/>
        <v>0</v>
      </c>
      <c r="V132" s="313">
        <f t="shared" si="32"/>
        <v>0</v>
      </c>
      <c r="W132" s="313">
        <f t="shared" si="33"/>
        <v>0</v>
      </c>
      <c r="X132" s="313">
        <f t="shared" si="34"/>
        <v>0</v>
      </c>
      <c r="Y132" s="313">
        <f t="shared" si="35"/>
        <v>0</v>
      </c>
      <c r="Z132" s="313">
        <f t="shared" si="36"/>
        <v>0</v>
      </c>
      <c r="AA132" s="313">
        <f t="shared" si="37"/>
        <v>0</v>
      </c>
      <c r="AB132" s="313">
        <f t="shared" si="38"/>
        <v>0</v>
      </c>
      <c r="AC132" s="313">
        <f t="shared" si="39"/>
        <v>0</v>
      </c>
      <c r="AD132" s="7"/>
      <c r="AE132" s="314">
        <f t="shared" si="29"/>
        <v>0</v>
      </c>
      <c r="AF132" s="314">
        <f t="shared" si="40"/>
        <v>0</v>
      </c>
      <c r="AG132" s="314">
        <f t="shared" si="41"/>
        <v>0</v>
      </c>
      <c r="AH132" s="314">
        <f t="shared" si="42"/>
        <v>0</v>
      </c>
      <c r="AI132" s="314">
        <f t="shared" si="43"/>
        <v>0</v>
      </c>
      <c r="AJ132" s="314">
        <f t="shared" si="44"/>
        <v>0</v>
      </c>
      <c r="AK132" s="314">
        <f t="shared" si="45"/>
        <v>0</v>
      </c>
      <c r="AL132" s="314">
        <f t="shared" si="46"/>
        <v>0</v>
      </c>
      <c r="AM132" s="314">
        <f t="shared" si="47"/>
        <v>0</v>
      </c>
      <c r="AN132" s="314">
        <f t="shared" si="48"/>
        <v>0</v>
      </c>
      <c r="AO132" s="314">
        <f t="shared" si="49"/>
        <v>0</v>
      </c>
      <c r="AP132" s="314">
        <f t="shared" si="50"/>
        <v>0</v>
      </c>
      <c r="AQ132" s="314">
        <f t="shared" si="51"/>
        <v>0</v>
      </c>
      <c r="AR132" s="314">
        <f t="shared" si="52"/>
        <v>0</v>
      </c>
      <c r="AS132" s="314">
        <f t="shared" si="53"/>
        <v>0</v>
      </c>
      <c r="AT132" s="314">
        <f t="shared" si="54"/>
        <v>0</v>
      </c>
    </row>
    <row r="133" spans="2:46" ht="40" customHeight="1" x14ac:dyDescent="0.2">
      <c r="B133" s="7">
        <v>124</v>
      </c>
      <c r="C133" s="5"/>
      <c r="D133" s="5"/>
      <c r="E133" s="5"/>
      <c r="F133" s="53"/>
      <c r="G133" s="250"/>
      <c r="H133" s="248"/>
      <c r="I133" s="310"/>
      <c r="J133" s="311"/>
      <c r="K133" s="4"/>
      <c r="L133" s="5"/>
      <c r="M133" s="6">
        <f t="shared" si="0"/>
        <v>0</v>
      </c>
      <c r="N133" s="56"/>
      <c r="O133" s="57"/>
      <c r="P133" s="312">
        <f t="shared" si="30"/>
        <v>0</v>
      </c>
      <c r="Q133" s="314">
        <f t="shared" si="30"/>
        <v>0</v>
      </c>
      <c r="R133" s="70"/>
      <c r="S133" s="312">
        <f t="shared" si="55"/>
        <v>0</v>
      </c>
      <c r="T133" s="313">
        <f t="shared" si="56"/>
        <v>0</v>
      </c>
      <c r="U133" s="313">
        <f t="shared" si="31"/>
        <v>0</v>
      </c>
      <c r="V133" s="313">
        <f t="shared" si="32"/>
        <v>0</v>
      </c>
      <c r="W133" s="313">
        <f t="shared" si="33"/>
        <v>0</v>
      </c>
      <c r="X133" s="313">
        <f t="shared" si="34"/>
        <v>0</v>
      </c>
      <c r="Y133" s="313">
        <f t="shared" si="35"/>
        <v>0</v>
      </c>
      <c r="Z133" s="313">
        <f t="shared" si="36"/>
        <v>0</v>
      </c>
      <c r="AA133" s="313">
        <f t="shared" si="37"/>
        <v>0</v>
      </c>
      <c r="AB133" s="313">
        <f t="shared" si="38"/>
        <v>0</v>
      </c>
      <c r="AC133" s="313">
        <f t="shared" si="39"/>
        <v>0</v>
      </c>
      <c r="AE133" s="314">
        <f t="shared" si="29"/>
        <v>0</v>
      </c>
      <c r="AF133" s="314">
        <f t="shared" si="40"/>
        <v>0</v>
      </c>
      <c r="AG133" s="314">
        <f t="shared" si="41"/>
        <v>0</v>
      </c>
      <c r="AH133" s="314">
        <f t="shared" si="42"/>
        <v>0</v>
      </c>
      <c r="AI133" s="314">
        <f t="shared" si="43"/>
        <v>0</v>
      </c>
      <c r="AJ133" s="314">
        <f t="shared" si="44"/>
        <v>0</v>
      </c>
      <c r="AK133" s="314">
        <f t="shared" si="45"/>
        <v>0</v>
      </c>
      <c r="AL133" s="314">
        <f t="shared" si="46"/>
        <v>0</v>
      </c>
      <c r="AM133" s="314">
        <f t="shared" si="47"/>
        <v>0</v>
      </c>
      <c r="AN133" s="314">
        <f t="shared" si="48"/>
        <v>0</v>
      </c>
      <c r="AO133" s="314">
        <f t="shared" si="49"/>
        <v>0</v>
      </c>
      <c r="AP133" s="314">
        <f t="shared" si="50"/>
        <v>0</v>
      </c>
      <c r="AQ133" s="314">
        <f t="shared" si="51"/>
        <v>0</v>
      </c>
      <c r="AR133" s="314">
        <f t="shared" si="52"/>
        <v>0</v>
      </c>
      <c r="AS133" s="314">
        <f t="shared" si="53"/>
        <v>0</v>
      </c>
      <c r="AT133" s="314">
        <f t="shared" si="54"/>
        <v>0</v>
      </c>
    </row>
    <row r="134" spans="2:46" s="35" customFormat="1" ht="40" customHeight="1" x14ac:dyDescent="0.2">
      <c r="B134" s="7">
        <v>125</v>
      </c>
      <c r="C134" s="5"/>
      <c r="D134" s="5"/>
      <c r="E134" s="5"/>
      <c r="F134" s="53"/>
      <c r="G134" s="250"/>
      <c r="H134" s="248"/>
      <c r="I134" s="310"/>
      <c r="J134" s="311"/>
      <c r="K134" s="4"/>
      <c r="L134" s="5"/>
      <c r="M134" s="6">
        <f t="shared" si="0"/>
        <v>0</v>
      </c>
      <c r="N134" s="56"/>
      <c r="O134" s="57"/>
      <c r="P134" s="312">
        <f t="shared" si="30"/>
        <v>0</v>
      </c>
      <c r="Q134" s="314">
        <f t="shared" si="30"/>
        <v>0</v>
      </c>
      <c r="R134" s="87"/>
      <c r="S134" s="312">
        <f t="shared" si="55"/>
        <v>0</v>
      </c>
      <c r="T134" s="313">
        <f t="shared" si="56"/>
        <v>0</v>
      </c>
      <c r="U134" s="313">
        <f t="shared" si="31"/>
        <v>0</v>
      </c>
      <c r="V134" s="313">
        <f t="shared" si="32"/>
        <v>0</v>
      </c>
      <c r="W134" s="313">
        <f t="shared" si="33"/>
        <v>0</v>
      </c>
      <c r="X134" s="313">
        <f t="shared" si="34"/>
        <v>0</v>
      </c>
      <c r="Y134" s="313">
        <f t="shared" si="35"/>
        <v>0</v>
      </c>
      <c r="Z134" s="313">
        <f t="shared" si="36"/>
        <v>0</v>
      </c>
      <c r="AA134" s="313">
        <f t="shared" si="37"/>
        <v>0</v>
      </c>
      <c r="AB134" s="313">
        <f t="shared" si="38"/>
        <v>0</v>
      </c>
      <c r="AC134" s="313">
        <f t="shared" si="39"/>
        <v>0</v>
      </c>
      <c r="AD134" s="7"/>
      <c r="AE134" s="314">
        <f t="shared" si="29"/>
        <v>0</v>
      </c>
      <c r="AF134" s="314">
        <f t="shared" si="40"/>
        <v>0</v>
      </c>
      <c r="AG134" s="314">
        <f t="shared" si="41"/>
        <v>0</v>
      </c>
      <c r="AH134" s="314">
        <f t="shared" si="42"/>
        <v>0</v>
      </c>
      <c r="AI134" s="314">
        <f t="shared" si="43"/>
        <v>0</v>
      </c>
      <c r="AJ134" s="314">
        <f t="shared" si="44"/>
        <v>0</v>
      </c>
      <c r="AK134" s="314">
        <f t="shared" si="45"/>
        <v>0</v>
      </c>
      <c r="AL134" s="314">
        <f t="shared" si="46"/>
        <v>0</v>
      </c>
      <c r="AM134" s="314">
        <f t="shared" si="47"/>
        <v>0</v>
      </c>
      <c r="AN134" s="314">
        <f t="shared" si="48"/>
        <v>0</v>
      </c>
      <c r="AO134" s="314">
        <f t="shared" si="49"/>
        <v>0</v>
      </c>
      <c r="AP134" s="314">
        <f t="shared" si="50"/>
        <v>0</v>
      </c>
      <c r="AQ134" s="314">
        <f t="shared" si="51"/>
        <v>0</v>
      </c>
      <c r="AR134" s="314">
        <f t="shared" si="52"/>
        <v>0</v>
      </c>
      <c r="AS134" s="314">
        <f t="shared" si="53"/>
        <v>0</v>
      </c>
      <c r="AT134" s="314">
        <f t="shared" si="54"/>
        <v>0</v>
      </c>
    </row>
    <row r="135" spans="2:46" s="35" customFormat="1" ht="40" customHeight="1" x14ac:dyDescent="0.2">
      <c r="B135" s="7">
        <v>126</v>
      </c>
      <c r="C135" s="5"/>
      <c r="D135" s="5"/>
      <c r="E135" s="5"/>
      <c r="F135" s="53"/>
      <c r="G135" s="250"/>
      <c r="H135" s="248"/>
      <c r="I135" s="310"/>
      <c r="J135" s="311"/>
      <c r="K135" s="4"/>
      <c r="L135" s="5"/>
      <c r="M135" s="6">
        <f t="shared" si="0"/>
        <v>0</v>
      </c>
      <c r="N135" s="56"/>
      <c r="O135" s="57"/>
      <c r="P135" s="312">
        <f t="shared" si="30"/>
        <v>0</v>
      </c>
      <c r="Q135" s="314">
        <f t="shared" si="30"/>
        <v>0</v>
      </c>
      <c r="R135" s="87"/>
      <c r="S135" s="312">
        <f t="shared" si="55"/>
        <v>0</v>
      </c>
      <c r="T135" s="313">
        <f t="shared" si="56"/>
        <v>0</v>
      </c>
      <c r="U135" s="313">
        <f t="shared" si="31"/>
        <v>0</v>
      </c>
      <c r="V135" s="313">
        <f t="shared" si="32"/>
        <v>0</v>
      </c>
      <c r="W135" s="313">
        <f t="shared" si="33"/>
        <v>0</v>
      </c>
      <c r="X135" s="313">
        <f t="shared" si="34"/>
        <v>0</v>
      </c>
      <c r="Y135" s="313">
        <f t="shared" si="35"/>
        <v>0</v>
      </c>
      <c r="Z135" s="313">
        <f t="shared" si="36"/>
        <v>0</v>
      </c>
      <c r="AA135" s="313">
        <f t="shared" si="37"/>
        <v>0</v>
      </c>
      <c r="AB135" s="313">
        <f t="shared" si="38"/>
        <v>0</v>
      </c>
      <c r="AC135" s="313">
        <f t="shared" si="39"/>
        <v>0</v>
      </c>
      <c r="AD135" s="7"/>
      <c r="AE135" s="314">
        <f t="shared" si="29"/>
        <v>0</v>
      </c>
      <c r="AF135" s="314">
        <f t="shared" si="40"/>
        <v>0</v>
      </c>
      <c r="AG135" s="314">
        <f t="shared" si="41"/>
        <v>0</v>
      </c>
      <c r="AH135" s="314">
        <f t="shared" si="42"/>
        <v>0</v>
      </c>
      <c r="AI135" s="314">
        <f t="shared" si="43"/>
        <v>0</v>
      </c>
      <c r="AJ135" s="314">
        <f t="shared" si="44"/>
        <v>0</v>
      </c>
      <c r="AK135" s="314">
        <f t="shared" si="45"/>
        <v>0</v>
      </c>
      <c r="AL135" s="314">
        <f t="shared" si="46"/>
        <v>0</v>
      </c>
      <c r="AM135" s="314">
        <f t="shared" si="47"/>
        <v>0</v>
      </c>
      <c r="AN135" s="314">
        <f t="shared" si="48"/>
        <v>0</v>
      </c>
      <c r="AO135" s="314">
        <f t="shared" si="49"/>
        <v>0</v>
      </c>
      <c r="AP135" s="314">
        <f t="shared" si="50"/>
        <v>0</v>
      </c>
      <c r="AQ135" s="314">
        <f t="shared" si="51"/>
        <v>0</v>
      </c>
      <c r="AR135" s="314">
        <f t="shared" si="52"/>
        <v>0</v>
      </c>
      <c r="AS135" s="314">
        <f t="shared" si="53"/>
        <v>0</v>
      </c>
      <c r="AT135" s="314">
        <f t="shared" si="54"/>
        <v>0</v>
      </c>
    </row>
    <row r="136" spans="2:46" s="35" customFormat="1" ht="40" customHeight="1" x14ac:dyDescent="0.2">
      <c r="B136" s="7">
        <v>127</v>
      </c>
      <c r="C136" s="5"/>
      <c r="D136" s="5"/>
      <c r="E136" s="5"/>
      <c r="F136" s="53"/>
      <c r="G136" s="250"/>
      <c r="H136" s="248"/>
      <c r="I136" s="310"/>
      <c r="J136" s="311"/>
      <c r="K136" s="4"/>
      <c r="L136" s="5"/>
      <c r="M136" s="6">
        <f t="shared" si="0"/>
        <v>0</v>
      </c>
      <c r="N136" s="56"/>
      <c r="O136" s="57"/>
      <c r="P136" s="312">
        <f t="shared" si="30"/>
        <v>0</v>
      </c>
      <c r="Q136" s="314">
        <f t="shared" si="30"/>
        <v>0</v>
      </c>
      <c r="R136" s="87"/>
      <c r="S136" s="312">
        <f t="shared" si="55"/>
        <v>0</v>
      </c>
      <c r="T136" s="313">
        <f t="shared" si="56"/>
        <v>0</v>
      </c>
      <c r="U136" s="313">
        <f t="shared" si="31"/>
        <v>0</v>
      </c>
      <c r="V136" s="313">
        <f t="shared" si="32"/>
        <v>0</v>
      </c>
      <c r="W136" s="313">
        <f t="shared" si="33"/>
        <v>0</v>
      </c>
      <c r="X136" s="313">
        <f t="shared" si="34"/>
        <v>0</v>
      </c>
      <c r="Y136" s="313">
        <f t="shared" si="35"/>
        <v>0</v>
      </c>
      <c r="Z136" s="313">
        <f t="shared" si="36"/>
        <v>0</v>
      </c>
      <c r="AA136" s="313">
        <f t="shared" si="37"/>
        <v>0</v>
      </c>
      <c r="AB136" s="313">
        <f t="shared" si="38"/>
        <v>0</v>
      </c>
      <c r="AC136" s="313">
        <f t="shared" si="39"/>
        <v>0</v>
      </c>
      <c r="AD136" s="7"/>
      <c r="AE136" s="314">
        <f t="shared" si="29"/>
        <v>0</v>
      </c>
      <c r="AF136" s="314">
        <f t="shared" si="40"/>
        <v>0</v>
      </c>
      <c r="AG136" s="314">
        <f t="shared" si="41"/>
        <v>0</v>
      </c>
      <c r="AH136" s="314">
        <f t="shared" si="42"/>
        <v>0</v>
      </c>
      <c r="AI136" s="314">
        <f t="shared" si="43"/>
        <v>0</v>
      </c>
      <c r="AJ136" s="314">
        <f t="shared" si="44"/>
        <v>0</v>
      </c>
      <c r="AK136" s="314">
        <f t="shared" si="45"/>
        <v>0</v>
      </c>
      <c r="AL136" s="314">
        <f t="shared" si="46"/>
        <v>0</v>
      </c>
      <c r="AM136" s="314">
        <f t="shared" si="47"/>
        <v>0</v>
      </c>
      <c r="AN136" s="314">
        <f t="shared" si="48"/>
        <v>0</v>
      </c>
      <c r="AO136" s="314">
        <f t="shared" si="49"/>
        <v>0</v>
      </c>
      <c r="AP136" s="314">
        <f t="shared" si="50"/>
        <v>0</v>
      </c>
      <c r="AQ136" s="314">
        <f t="shared" si="51"/>
        <v>0</v>
      </c>
      <c r="AR136" s="314">
        <f t="shared" si="52"/>
        <v>0</v>
      </c>
      <c r="AS136" s="314">
        <f t="shared" si="53"/>
        <v>0</v>
      </c>
      <c r="AT136" s="314">
        <f t="shared" si="54"/>
        <v>0</v>
      </c>
    </row>
    <row r="137" spans="2:46" s="35" customFormat="1" ht="40" customHeight="1" x14ac:dyDescent="0.2">
      <c r="B137" s="7">
        <v>128</v>
      </c>
      <c r="C137" s="5"/>
      <c r="D137" s="5"/>
      <c r="E137" s="5"/>
      <c r="F137" s="53"/>
      <c r="G137" s="250"/>
      <c r="H137" s="248"/>
      <c r="I137" s="310"/>
      <c r="J137" s="311"/>
      <c r="K137" s="4"/>
      <c r="L137" s="5"/>
      <c r="M137" s="6">
        <f t="shared" si="0"/>
        <v>0</v>
      </c>
      <c r="N137" s="56"/>
      <c r="O137" s="57"/>
      <c r="P137" s="312">
        <f t="shared" si="30"/>
        <v>0</v>
      </c>
      <c r="Q137" s="314">
        <f t="shared" si="30"/>
        <v>0</v>
      </c>
      <c r="R137" s="87"/>
      <c r="S137" s="312">
        <f t="shared" si="55"/>
        <v>0</v>
      </c>
      <c r="T137" s="313">
        <f t="shared" si="56"/>
        <v>0</v>
      </c>
      <c r="U137" s="313">
        <f t="shared" si="31"/>
        <v>0</v>
      </c>
      <c r="V137" s="313">
        <f t="shared" si="32"/>
        <v>0</v>
      </c>
      <c r="W137" s="313">
        <f t="shared" si="33"/>
        <v>0</v>
      </c>
      <c r="X137" s="313">
        <f t="shared" si="34"/>
        <v>0</v>
      </c>
      <c r="Y137" s="313">
        <f t="shared" si="35"/>
        <v>0</v>
      </c>
      <c r="Z137" s="313">
        <f t="shared" si="36"/>
        <v>0</v>
      </c>
      <c r="AA137" s="313">
        <f t="shared" si="37"/>
        <v>0</v>
      </c>
      <c r="AB137" s="313">
        <f t="shared" si="38"/>
        <v>0</v>
      </c>
      <c r="AC137" s="313">
        <f t="shared" si="39"/>
        <v>0</v>
      </c>
      <c r="AD137" s="7"/>
      <c r="AE137" s="314">
        <f t="shared" si="29"/>
        <v>0</v>
      </c>
      <c r="AF137" s="314">
        <f t="shared" si="40"/>
        <v>0</v>
      </c>
      <c r="AG137" s="314">
        <f t="shared" si="41"/>
        <v>0</v>
      </c>
      <c r="AH137" s="314">
        <f t="shared" si="42"/>
        <v>0</v>
      </c>
      <c r="AI137" s="314">
        <f t="shared" si="43"/>
        <v>0</v>
      </c>
      <c r="AJ137" s="314">
        <f t="shared" si="44"/>
        <v>0</v>
      </c>
      <c r="AK137" s="314">
        <f t="shared" si="45"/>
        <v>0</v>
      </c>
      <c r="AL137" s="314">
        <f t="shared" si="46"/>
        <v>0</v>
      </c>
      <c r="AM137" s="314">
        <f t="shared" si="47"/>
        <v>0</v>
      </c>
      <c r="AN137" s="314">
        <f t="shared" si="48"/>
        <v>0</v>
      </c>
      <c r="AO137" s="314">
        <f t="shared" si="49"/>
        <v>0</v>
      </c>
      <c r="AP137" s="314">
        <f t="shared" si="50"/>
        <v>0</v>
      </c>
      <c r="AQ137" s="314">
        <f t="shared" si="51"/>
        <v>0</v>
      </c>
      <c r="AR137" s="314">
        <f t="shared" si="52"/>
        <v>0</v>
      </c>
      <c r="AS137" s="314">
        <f t="shared" si="53"/>
        <v>0</v>
      </c>
      <c r="AT137" s="314">
        <f t="shared" si="54"/>
        <v>0</v>
      </c>
    </row>
    <row r="138" spans="2:46" s="35" customFormat="1" ht="40" customHeight="1" x14ac:dyDescent="0.2">
      <c r="B138" s="7">
        <v>129</v>
      </c>
      <c r="C138" s="5"/>
      <c r="D138" s="5"/>
      <c r="E138" s="5"/>
      <c r="F138" s="53"/>
      <c r="G138" s="250"/>
      <c r="H138" s="248"/>
      <c r="I138" s="310"/>
      <c r="J138" s="311"/>
      <c r="K138" s="4"/>
      <c r="L138" s="5"/>
      <c r="M138" s="6">
        <f t="shared" si="0"/>
        <v>0</v>
      </c>
      <c r="N138" s="56"/>
      <c r="O138" s="57"/>
      <c r="P138" s="312">
        <f t="shared" si="30"/>
        <v>0</v>
      </c>
      <c r="Q138" s="314">
        <f t="shared" si="30"/>
        <v>0</v>
      </c>
      <c r="R138" s="87"/>
      <c r="S138" s="312">
        <f t="shared" si="55"/>
        <v>0</v>
      </c>
      <c r="T138" s="313">
        <f t="shared" si="56"/>
        <v>0</v>
      </c>
      <c r="U138" s="313">
        <f t="shared" si="31"/>
        <v>0</v>
      </c>
      <c r="V138" s="313">
        <f t="shared" si="32"/>
        <v>0</v>
      </c>
      <c r="W138" s="313">
        <f t="shared" si="33"/>
        <v>0</v>
      </c>
      <c r="X138" s="313">
        <f t="shared" si="34"/>
        <v>0</v>
      </c>
      <c r="Y138" s="313">
        <f t="shared" si="35"/>
        <v>0</v>
      </c>
      <c r="Z138" s="313">
        <f t="shared" si="36"/>
        <v>0</v>
      </c>
      <c r="AA138" s="313">
        <f t="shared" si="37"/>
        <v>0</v>
      </c>
      <c r="AB138" s="313">
        <f t="shared" si="38"/>
        <v>0</v>
      </c>
      <c r="AC138" s="313">
        <f t="shared" si="39"/>
        <v>0</v>
      </c>
      <c r="AD138" s="7"/>
      <c r="AE138" s="314">
        <f t="shared" ref="AE138:AE159" si="57">IF(J138=10,H138*1,0)</f>
        <v>0</v>
      </c>
      <c r="AF138" s="314">
        <f t="shared" si="40"/>
        <v>0</v>
      </c>
      <c r="AG138" s="314">
        <f t="shared" si="41"/>
        <v>0</v>
      </c>
      <c r="AH138" s="314">
        <f t="shared" si="42"/>
        <v>0</v>
      </c>
      <c r="AI138" s="314">
        <f t="shared" si="43"/>
        <v>0</v>
      </c>
      <c r="AJ138" s="314">
        <f t="shared" si="44"/>
        <v>0</v>
      </c>
      <c r="AK138" s="314">
        <f t="shared" si="45"/>
        <v>0</v>
      </c>
      <c r="AL138" s="314">
        <f t="shared" si="46"/>
        <v>0</v>
      </c>
      <c r="AM138" s="314">
        <f t="shared" si="47"/>
        <v>0</v>
      </c>
      <c r="AN138" s="314">
        <f t="shared" si="48"/>
        <v>0</v>
      </c>
      <c r="AO138" s="314">
        <f t="shared" si="49"/>
        <v>0</v>
      </c>
      <c r="AP138" s="314">
        <f t="shared" si="50"/>
        <v>0</v>
      </c>
      <c r="AQ138" s="314">
        <f t="shared" si="51"/>
        <v>0</v>
      </c>
      <c r="AR138" s="314">
        <f t="shared" si="52"/>
        <v>0</v>
      </c>
      <c r="AS138" s="314">
        <f t="shared" si="53"/>
        <v>0</v>
      </c>
      <c r="AT138" s="314">
        <f t="shared" si="54"/>
        <v>0</v>
      </c>
    </row>
    <row r="139" spans="2:46" s="35" customFormat="1" ht="40" customHeight="1" x14ac:dyDescent="0.2">
      <c r="B139" s="7">
        <v>130</v>
      </c>
      <c r="C139" s="5"/>
      <c r="D139" s="5"/>
      <c r="E139" s="5"/>
      <c r="F139" s="53"/>
      <c r="G139" s="250"/>
      <c r="H139" s="248"/>
      <c r="I139" s="310"/>
      <c r="J139" s="311"/>
      <c r="K139" s="4"/>
      <c r="L139" s="5"/>
      <c r="M139" s="6">
        <f t="shared" si="0"/>
        <v>0</v>
      </c>
      <c r="N139" s="56"/>
      <c r="O139" s="57"/>
      <c r="P139" s="312">
        <f t="shared" ref="P139:Q159" si="58">IF(I139=70,G139*1,0)</f>
        <v>0</v>
      </c>
      <c r="Q139" s="314">
        <f t="shared" si="58"/>
        <v>0</v>
      </c>
      <c r="R139" s="87"/>
      <c r="S139" s="312">
        <f t="shared" si="55"/>
        <v>0</v>
      </c>
      <c r="T139" s="313">
        <f t="shared" si="56"/>
        <v>0</v>
      </c>
      <c r="U139" s="313">
        <f t="shared" ref="U139:U159" si="59">IF(I139=22,G139*1,0)</f>
        <v>0</v>
      </c>
      <c r="V139" s="313">
        <f t="shared" ref="V139:V159" si="60">IF(I139=23,G139*1,0)</f>
        <v>0</v>
      </c>
      <c r="W139" s="313">
        <f t="shared" ref="W139:W159" si="61">IF(I139=24,G139*1,0)</f>
        <v>0</v>
      </c>
      <c r="X139" s="313">
        <f t="shared" ref="X139:X159" si="62">IF(I139=25,G139*1,0)</f>
        <v>0</v>
      </c>
      <c r="Y139" s="313">
        <f t="shared" ref="Y139:Y159" si="63">IF(I139=30,G139*1,0)</f>
        <v>0</v>
      </c>
      <c r="Z139" s="313">
        <f t="shared" ref="Z139:Z159" si="64">IF(I139=31,G139*1,0)</f>
        <v>0</v>
      </c>
      <c r="AA139" s="313">
        <f t="shared" ref="AA139:AA159" si="65">IF(I139=40,G139*1,0)</f>
        <v>0</v>
      </c>
      <c r="AB139" s="313">
        <f t="shared" ref="AB139:AB159" si="66">IF(I139=50,G139*1,0)</f>
        <v>0</v>
      </c>
      <c r="AC139" s="313">
        <f t="shared" ref="AC139:AC159" si="67">IF(I139=60,G139*1,0)</f>
        <v>0</v>
      </c>
      <c r="AD139" s="7"/>
      <c r="AE139" s="314">
        <f t="shared" si="57"/>
        <v>0</v>
      </c>
      <c r="AF139" s="314">
        <f t="shared" ref="AF139:AF159" si="68">IF(J139=11,H139*1,0)</f>
        <v>0</v>
      </c>
      <c r="AG139" s="314">
        <f t="shared" ref="AG139:AG159" si="69">IF(J139=21,H139*1,0)</f>
        <v>0</v>
      </c>
      <c r="AH139" s="314">
        <f t="shared" ref="AH139:AH159" si="70">IF(J139=22,H139*1,0)</f>
        <v>0</v>
      </c>
      <c r="AI139" s="314">
        <f t="shared" ref="AI139:AI159" si="71">IF(J139=23,H139*1,0)</f>
        <v>0</v>
      </c>
      <c r="AJ139" s="314">
        <f t="shared" ref="AJ139:AJ159" si="72">IF(J139=24,H139*1,0)</f>
        <v>0</v>
      </c>
      <c r="AK139" s="314">
        <f t="shared" ref="AK139:AK159" si="73">IF(J139=25,H139*1,0)</f>
        <v>0</v>
      </c>
      <c r="AL139" s="314">
        <f t="shared" ref="AL139:AL159" si="74">IF(J139=26,H139*1,0)</f>
        <v>0</v>
      </c>
      <c r="AM139" s="314">
        <f t="shared" ref="AM139:AM159" si="75">IF(J139=30,H139*1,0)</f>
        <v>0</v>
      </c>
      <c r="AN139" s="314">
        <f t="shared" ref="AN139:AN159" si="76">IF(J139=31,H139*1,0)</f>
        <v>0</v>
      </c>
      <c r="AO139" s="314">
        <f t="shared" ref="AO139:AO159" si="77">IF(J139=40,H139*1,0)</f>
        <v>0</v>
      </c>
      <c r="AP139" s="314">
        <f t="shared" ref="AP139:AP159" si="78">IF(J139=41,H139*1,0)</f>
        <v>0</v>
      </c>
      <c r="AQ139" s="314">
        <f t="shared" ref="AQ139:AQ159" si="79">IF(J139=42,H139*1,0)</f>
        <v>0</v>
      </c>
      <c r="AR139" s="314">
        <f t="shared" ref="AR139:AR159" si="80">IF(J139=43,H139*1,0)</f>
        <v>0</v>
      </c>
      <c r="AS139" s="314">
        <f t="shared" ref="AS139:AS159" si="81">IF(J139=50,H139*1,0)</f>
        <v>0</v>
      </c>
      <c r="AT139" s="314">
        <f t="shared" ref="AT139:AT159" si="82">IF(J139=60,H139*1,0)</f>
        <v>0</v>
      </c>
    </row>
    <row r="140" spans="2:46" s="35" customFormat="1" ht="40" customHeight="1" x14ac:dyDescent="0.2">
      <c r="B140" s="7">
        <v>131</v>
      </c>
      <c r="C140" s="5"/>
      <c r="D140" s="5"/>
      <c r="E140" s="5"/>
      <c r="F140" s="53"/>
      <c r="G140" s="250"/>
      <c r="H140" s="248"/>
      <c r="I140" s="310"/>
      <c r="J140" s="311"/>
      <c r="K140" s="4"/>
      <c r="L140" s="5"/>
      <c r="M140" s="6">
        <f t="shared" si="0"/>
        <v>0</v>
      </c>
      <c r="N140" s="56"/>
      <c r="O140" s="57"/>
      <c r="P140" s="312">
        <f t="shared" si="58"/>
        <v>0</v>
      </c>
      <c r="Q140" s="314">
        <f t="shared" si="58"/>
        <v>0</v>
      </c>
      <c r="R140" s="87"/>
      <c r="S140" s="312">
        <f t="shared" ref="S140:S159" si="83">IF(I140=10,G140*1,0)</f>
        <v>0</v>
      </c>
      <c r="T140" s="313">
        <f t="shared" ref="T140:T159" si="84">IF(I140=21,G140*1,0)</f>
        <v>0</v>
      </c>
      <c r="U140" s="313">
        <f t="shared" si="59"/>
        <v>0</v>
      </c>
      <c r="V140" s="313">
        <f t="shared" si="60"/>
        <v>0</v>
      </c>
      <c r="W140" s="313">
        <f t="shared" si="61"/>
        <v>0</v>
      </c>
      <c r="X140" s="313">
        <f t="shared" si="62"/>
        <v>0</v>
      </c>
      <c r="Y140" s="313">
        <f t="shared" si="63"/>
        <v>0</v>
      </c>
      <c r="Z140" s="313">
        <f t="shared" si="64"/>
        <v>0</v>
      </c>
      <c r="AA140" s="313">
        <f t="shared" si="65"/>
        <v>0</v>
      </c>
      <c r="AB140" s="313">
        <f t="shared" si="66"/>
        <v>0</v>
      </c>
      <c r="AC140" s="313">
        <f t="shared" si="67"/>
        <v>0</v>
      </c>
      <c r="AD140" s="7"/>
      <c r="AE140" s="314">
        <f t="shared" si="57"/>
        <v>0</v>
      </c>
      <c r="AF140" s="314">
        <f t="shared" si="68"/>
        <v>0</v>
      </c>
      <c r="AG140" s="314">
        <f t="shared" si="69"/>
        <v>0</v>
      </c>
      <c r="AH140" s="314">
        <f t="shared" si="70"/>
        <v>0</v>
      </c>
      <c r="AI140" s="314">
        <f t="shared" si="71"/>
        <v>0</v>
      </c>
      <c r="AJ140" s="314">
        <f t="shared" si="72"/>
        <v>0</v>
      </c>
      <c r="AK140" s="314">
        <f t="shared" si="73"/>
        <v>0</v>
      </c>
      <c r="AL140" s="314">
        <f t="shared" si="74"/>
        <v>0</v>
      </c>
      <c r="AM140" s="314">
        <f t="shared" si="75"/>
        <v>0</v>
      </c>
      <c r="AN140" s="314">
        <f t="shared" si="76"/>
        <v>0</v>
      </c>
      <c r="AO140" s="314">
        <f t="shared" si="77"/>
        <v>0</v>
      </c>
      <c r="AP140" s="314">
        <f t="shared" si="78"/>
        <v>0</v>
      </c>
      <c r="AQ140" s="314">
        <f t="shared" si="79"/>
        <v>0</v>
      </c>
      <c r="AR140" s="314">
        <f t="shared" si="80"/>
        <v>0</v>
      </c>
      <c r="AS140" s="314">
        <f t="shared" si="81"/>
        <v>0</v>
      </c>
      <c r="AT140" s="314">
        <f t="shared" si="82"/>
        <v>0</v>
      </c>
    </row>
    <row r="141" spans="2:46" s="35" customFormat="1" ht="40" customHeight="1" x14ac:dyDescent="0.2">
      <c r="B141" s="7">
        <v>132</v>
      </c>
      <c r="C141" s="5"/>
      <c r="D141" s="5"/>
      <c r="E141" s="5"/>
      <c r="F141" s="53"/>
      <c r="G141" s="250"/>
      <c r="H141" s="248"/>
      <c r="I141" s="310"/>
      <c r="J141" s="311"/>
      <c r="K141" s="4"/>
      <c r="L141" s="5"/>
      <c r="M141" s="6">
        <f t="shared" si="0"/>
        <v>0</v>
      </c>
      <c r="N141" s="56"/>
      <c r="O141" s="57"/>
      <c r="P141" s="312">
        <f t="shared" si="58"/>
        <v>0</v>
      </c>
      <c r="Q141" s="314">
        <f t="shared" si="58"/>
        <v>0</v>
      </c>
      <c r="R141" s="87"/>
      <c r="S141" s="312">
        <f t="shared" si="83"/>
        <v>0</v>
      </c>
      <c r="T141" s="313">
        <f t="shared" si="84"/>
        <v>0</v>
      </c>
      <c r="U141" s="313">
        <f t="shared" si="59"/>
        <v>0</v>
      </c>
      <c r="V141" s="313">
        <f t="shared" si="60"/>
        <v>0</v>
      </c>
      <c r="W141" s="313">
        <f t="shared" si="61"/>
        <v>0</v>
      </c>
      <c r="X141" s="313">
        <f t="shared" si="62"/>
        <v>0</v>
      </c>
      <c r="Y141" s="313">
        <f t="shared" si="63"/>
        <v>0</v>
      </c>
      <c r="Z141" s="313">
        <f t="shared" si="64"/>
        <v>0</v>
      </c>
      <c r="AA141" s="313">
        <f t="shared" si="65"/>
        <v>0</v>
      </c>
      <c r="AB141" s="313">
        <f t="shared" si="66"/>
        <v>0</v>
      </c>
      <c r="AC141" s="313">
        <f t="shared" si="67"/>
        <v>0</v>
      </c>
      <c r="AD141" s="7"/>
      <c r="AE141" s="314">
        <f t="shared" si="57"/>
        <v>0</v>
      </c>
      <c r="AF141" s="314">
        <f t="shared" si="68"/>
        <v>0</v>
      </c>
      <c r="AG141" s="314">
        <f t="shared" si="69"/>
        <v>0</v>
      </c>
      <c r="AH141" s="314">
        <f t="shared" si="70"/>
        <v>0</v>
      </c>
      <c r="AI141" s="314">
        <f t="shared" si="71"/>
        <v>0</v>
      </c>
      <c r="AJ141" s="314">
        <f t="shared" si="72"/>
        <v>0</v>
      </c>
      <c r="AK141" s="314">
        <f t="shared" si="73"/>
        <v>0</v>
      </c>
      <c r="AL141" s="314">
        <f t="shared" si="74"/>
        <v>0</v>
      </c>
      <c r="AM141" s="314">
        <f t="shared" si="75"/>
        <v>0</v>
      </c>
      <c r="AN141" s="314">
        <f t="shared" si="76"/>
        <v>0</v>
      </c>
      <c r="AO141" s="314">
        <f t="shared" si="77"/>
        <v>0</v>
      </c>
      <c r="AP141" s="314">
        <f t="shared" si="78"/>
        <v>0</v>
      </c>
      <c r="AQ141" s="314">
        <f t="shared" si="79"/>
        <v>0</v>
      </c>
      <c r="AR141" s="314">
        <f t="shared" si="80"/>
        <v>0</v>
      </c>
      <c r="AS141" s="314">
        <f t="shared" si="81"/>
        <v>0</v>
      </c>
      <c r="AT141" s="314">
        <f t="shared" si="82"/>
        <v>0</v>
      </c>
    </row>
    <row r="142" spans="2:46" s="35" customFormat="1" ht="40" customHeight="1" x14ac:dyDescent="0.2">
      <c r="B142" s="7">
        <v>133</v>
      </c>
      <c r="C142" s="5"/>
      <c r="D142" s="5"/>
      <c r="E142" s="5"/>
      <c r="F142" s="53"/>
      <c r="G142" s="250"/>
      <c r="H142" s="248"/>
      <c r="I142" s="310"/>
      <c r="J142" s="311"/>
      <c r="K142" s="4"/>
      <c r="L142" s="5"/>
      <c r="M142" s="6">
        <f t="shared" si="0"/>
        <v>0</v>
      </c>
      <c r="N142" s="56"/>
      <c r="O142" s="57"/>
      <c r="P142" s="312">
        <f t="shared" si="58"/>
        <v>0</v>
      </c>
      <c r="Q142" s="314">
        <f t="shared" si="58"/>
        <v>0</v>
      </c>
      <c r="R142" s="87"/>
      <c r="S142" s="312">
        <f t="shared" si="83"/>
        <v>0</v>
      </c>
      <c r="T142" s="313">
        <f t="shared" si="84"/>
        <v>0</v>
      </c>
      <c r="U142" s="313">
        <f t="shared" si="59"/>
        <v>0</v>
      </c>
      <c r="V142" s="313">
        <f t="shared" si="60"/>
        <v>0</v>
      </c>
      <c r="W142" s="313">
        <f t="shared" si="61"/>
        <v>0</v>
      </c>
      <c r="X142" s="313">
        <f t="shared" si="62"/>
        <v>0</v>
      </c>
      <c r="Y142" s="313">
        <f t="shared" si="63"/>
        <v>0</v>
      </c>
      <c r="Z142" s="313">
        <f t="shared" si="64"/>
        <v>0</v>
      </c>
      <c r="AA142" s="313">
        <f t="shared" si="65"/>
        <v>0</v>
      </c>
      <c r="AB142" s="313">
        <f t="shared" si="66"/>
        <v>0</v>
      </c>
      <c r="AC142" s="313">
        <f t="shared" si="67"/>
        <v>0</v>
      </c>
      <c r="AD142" s="7"/>
      <c r="AE142" s="314">
        <f t="shared" si="57"/>
        <v>0</v>
      </c>
      <c r="AF142" s="314">
        <f t="shared" si="68"/>
        <v>0</v>
      </c>
      <c r="AG142" s="314">
        <f t="shared" si="69"/>
        <v>0</v>
      </c>
      <c r="AH142" s="314">
        <f t="shared" si="70"/>
        <v>0</v>
      </c>
      <c r="AI142" s="314">
        <f t="shared" si="71"/>
        <v>0</v>
      </c>
      <c r="AJ142" s="314">
        <f t="shared" si="72"/>
        <v>0</v>
      </c>
      <c r="AK142" s="314">
        <f t="shared" si="73"/>
        <v>0</v>
      </c>
      <c r="AL142" s="314">
        <f t="shared" si="74"/>
        <v>0</v>
      </c>
      <c r="AM142" s="314">
        <f t="shared" si="75"/>
        <v>0</v>
      </c>
      <c r="AN142" s="314">
        <f t="shared" si="76"/>
        <v>0</v>
      </c>
      <c r="AO142" s="314">
        <f t="shared" si="77"/>
        <v>0</v>
      </c>
      <c r="AP142" s="314">
        <f t="shared" si="78"/>
        <v>0</v>
      </c>
      <c r="AQ142" s="314">
        <f t="shared" si="79"/>
        <v>0</v>
      </c>
      <c r="AR142" s="314">
        <f t="shared" si="80"/>
        <v>0</v>
      </c>
      <c r="AS142" s="314">
        <f t="shared" si="81"/>
        <v>0</v>
      </c>
      <c r="AT142" s="314">
        <f t="shared" si="82"/>
        <v>0</v>
      </c>
    </row>
    <row r="143" spans="2:46" s="35" customFormat="1" ht="40" customHeight="1" x14ac:dyDescent="0.2">
      <c r="B143" s="7">
        <v>134</v>
      </c>
      <c r="C143" s="5"/>
      <c r="D143" s="5"/>
      <c r="E143" s="5"/>
      <c r="F143" s="53"/>
      <c r="G143" s="250"/>
      <c r="H143" s="248"/>
      <c r="I143" s="310"/>
      <c r="J143" s="311"/>
      <c r="K143" s="4"/>
      <c r="L143" s="5"/>
      <c r="M143" s="6">
        <f t="shared" si="0"/>
        <v>0</v>
      </c>
      <c r="N143" s="56"/>
      <c r="O143" s="57"/>
      <c r="P143" s="312">
        <f t="shared" si="58"/>
        <v>0</v>
      </c>
      <c r="Q143" s="314">
        <f t="shared" si="58"/>
        <v>0</v>
      </c>
      <c r="R143" s="87"/>
      <c r="S143" s="312">
        <f t="shared" si="83"/>
        <v>0</v>
      </c>
      <c r="T143" s="313">
        <f t="shared" si="84"/>
        <v>0</v>
      </c>
      <c r="U143" s="313">
        <f t="shared" si="59"/>
        <v>0</v>
      </c>
      <c r="V143" s="313">
        <f t="shared" si="60"/>
        <v>0</v>
      </c>
      <c r="W143" s="313">
        <f t="shared" si="61"/>
        <v>0</v>
      </c>
      <c r="X143" s="313">
        <f t="shared" si="62"/>
        <v>0</v>
      </c>
      <c r="Y143" s="313">
        <f t="shared" si="63"/>
        <v>0</v>
      </c>
      <c r="Z143" s="313">
        <f t="shared" si="64"/>
        <v>0</v>
      </c>
      <c r="AA143" s="313">
        <f t="shared" si="65"/>
        <v>0</v>
      </c>
      <c r="AB143" s="313">
        <f t="shared" si="66"/>
        <v>0</v>
      </c>
      <c r="AC143" s="313">
        <f t="shared" si="67"/>
        <v>0</v>
      </c>
      <c r="AD143" s="7"/>
      <c r="AE143" s="314">
        <f t="shared" si="57"/>
        <v>0</v>
      </c>
      <c r="AF143" s="314">
        <f t="shared" si="68"/>
        <v>0</v>
      </c>
      <c r="AG143" s="314">
        <f t="shared" si="69"/>
        <v>0</v>
      </c>
      <c r="AH143" s="314">
        <f t="shared" si="70"/>
        <v>0</v>
      </c>
      <c r="AI143" s="314">
        <f t="shared" si="71"/>
        <v>0</v>
      </c>
      <c r="AJ143" s="314">
        <f t="shared" si="72"/>
        <v>0</v>
      </c>
      <c r="AK143" s="314">
        <f t="shared" si="73"/>
        <v>0</v>
      </c>
      <c r="AL143" s="314">
        <f t="shared" si="74"/>
        <v>0</v>
      </c>
      <c r="AM143" s="314">
        <f t="shared" si="75"/>
        <v>0</v>
      </c>
      <c r="AN143" s="314">
        <f t="shared" si="76"/>
        <v>0</v>
      </c>
      <c r="AO143" s="314">
        <f t="shared" si="77"/>
        <v>0</v>
      </c>
      <c r="AP143" s="314">
        <f t="shared" si="78"/>
        <v>0</v>
      </c>
      <c r="AQ143" s="314">
        <f t="shared" si="79"/>
        <v>0</v>
      </c>
      <c r="AR143" s="314">
        <f t="shared" si="80"/>
        <v>0</v>
      </c>
      <c r="AS143" s="314">
        <f t="shared" si="81"/>
        <v>0</v>
      </c>
      <c r="AT143" s="314">
        <f t="shared" si="82"/>
        <v>0</v>
      </c>
    </row>
    <row r="144" spans="2:46" s="35" customFormat="1" ht="40" customHeight="1" x14ac:dyDescent="0.2">
      <c r="B144" s="7">
        <v>135</v>
      </c>
      <c r="C144" s="5"/>
      <c r="D144" s="5"/>
      <c r="E144" s="5"/>
      <c r="F144" s="53"/>
      <c r="G144" s="250"/>
      <c r="H144" s="248"/>
      <c r="I144" s="310"/>
      <c r="J144" s="311"/>
      <c r="K144" s="4"/>
      <c r="L144" s="5"/>
      <c r="M144" s="6">
        <f t="shared" si="0"/>
        <v>0</v>
      </c>
      <c r="N144" s="56"/>
      <c r="O144" s="57"/>
      <c r="P144" s="312">
        <f t="shared" si="58"/>
        <v>0</v>
      </c>
      <c r="Q144" s="314">
        <f t="shared" si="58"/>
        <v>0</v>
      </c>
      <c r="R144" s="87"/>
      <c r="S144" s="312">
        <f t="shared" si="83"/>
        <v>0</v>
      </c>
      <c r="T144" s="313">
        <f t="shared" si="84"/>
        <v>0</v>
      </c>
      <c r="U144" s="313">
        <f t="shared" si="59"/>
        <v>0</v>
      </c>
      <c r="V144" s="313">
        <f t="shared" si="60"/>
        <v>0</v>
      </c>
      <c r="W144" s="313">
        <f t="shared" si="61"/>
        <v>0</v>
      </c>
      <c r="X144" s="313">
        <f t="shared" si="62"/>
        <v>0</v>
      </c>
      <c r="Y144" s="313">
        <f t="shared" si="63"/>
        <v>0</v>
      </c>
      <c r="Z144" s="313">
        <f t="shared" si="64"/>
        <v>0</v>
      </c>
      <c r="AA144" s="313">
        <f t="shared" si="65"/>
        <v>0</v>
      </c>
      <c r="AB144" s="313">
        <f t="shared" si="66"/>
        <v>0</v>
      </c>
      <c r="AC144" s="313">
        <f t="shared" si="67"/>
        <v>0</v>
      </c>
      <c r="AD144" s="7"/>
      <c r="AE144" s="314">
        <f t="shared" si="57"/>
        <v>0</v>
      </c>
      <c r="AF144" s="314">
        <f t="shared" si="68"/>
        <v>0</v>
      </c>
      <c r="AG144" s="314">
        <f t="shared" si="69"/>
        <v>0</v>
      </c>
      <c r="AH144" s="314">
        <f t="shared" si="70"/>
        <v>0</v>
      </c>
      <c r="AI144" s="314">
        <f t="shared" si="71"/>
        <v>0</v>
      </c>
      <c r="AJ144" s="314">
        <f t="shared" si="72"/>
        <v>0</v>
      </c>
      <c r="AK144" s="314">
        <f t="shared" si="73"/>
        <v>0</v>
      </c>
      <c r="AL144" s="314">
        <f t="shared" si="74"/>
        <v>0</v>
      </c>
      <c r="AM144" s="314">
        <f t="shared" si="75"/>
        <v>0</v>
      </c>
      <c r="AN144" s="314">
        <f t="shared" si="76"/>
        <v>0</v>
      </c>
      <c r="AO144" s="314">
        <f t="shared" si="77"/>
        <v>0</v>
      </c>
      <c r="AP144" s="314">
        <f t="shared" si="78"/>
        <v>0</v>
      </c>
      <c r="AQ144" s="314">
        <f t="shared" si="79"/>
        <v>0</v>
      </c>
      <c r="AR144" s="314">
        <f t="shared" si="80"/>
        <v>0</v>
      </c>
      <c r="AS144" s="314">
        <f t="shared" si="81"/>
        <v>0</v>
      </c>
      <c r="AT144" s="314">
        <f t="shared" si="82"/>
        <v>0</v>
      </c>
    </row>
    <row r="145" spans="2:46" s="35" customFormat="1" ht="40" customHeight="1" x14ac:dyDescent="0.2">
      <c r="B145" s="7">
        <v>136</v>
      </c>
      <c r="C145" s="5"/>
      <c r="D145" s="5"/>
      <c r="E145" s="5"/>
      <c r="F145" s="53"/>
      <c r="G145" s="250"/>
      <c r="H145" s="248"/>
      <c r="I145" s="310"/>
      <c r="J145" s="311"/>
      <c r="K145" s="4"/>
      <c r="L145" s="5"/>
      <c r="M145" s="6">
        <f t="shared" si="0"/>
        <v>0</v>
      </c>
      <c r="N145" s="56"/>
      <c r="O145" s="57"/>
      <c r="P145" s="312">
        <f t="shared" si="58"/>
        <v>0</v>
      </c>
      <c r="Q145" s="314">
        <f t="shared" si="58"/>
        <v>0</v>
      </c>
      <c r="R145" s="87"/>
      <c r="S145" s="312">
        <f t="shared" si="83"/>
        <v>0</v>
      </c>
      <c r="T145" s="313">
        <f t="shared" si="84"/>
        <v>0</v>
      </c>
      <c r="U145" s="313">
        <f t="shared" si="59"/>
        <v>0</v>
      </c>
      <c r="V145" s="313">
        <f t="shared" si="60"/>
        <v>0</v>
      </c>
      <c r="W145" s="313">
        <f t="shared" si="61"/>
        <v>0</v>
      </c>
      <c r="X145" s="313">
        <f t="shared" si="62"/>
        <v>0</v>
      </c>
      <c r="Y145" s="313">
        <f t="shared" si="63"/>
        <v>0</v>
      </c>
      <c r="Z145" s="313">
        <f t="shared" si="64"/>
        <v>0</v>
      </c>
      <c r="AA145" s="313">
        <f t="shared" si="65"/>
        <v>0</v>
      </c>
      <c r="AB145" s="313">
        <f t="shared" si="66"/>
        <v>0</v>
      </c>
      <c r="AC145" s="313">
        <f t="shared" si="67"/>
        <v>0</v>
      </c>
      <c r="AD145" s="7"/>
      <c r="AE145" s="314">
        <f t="shared" si="57"/>
        <v>0</v>
      </c>
      <c r="AF145" s="314">
        <f t="shared" si="68"/>
        <v>0</v>
      </c>
      <c r="AG145" s="314">
        <f t="shared" si="69"/>
        <v>0</v>
      </c>
      <c r="AH145" s="314">
        <f t="shared" si="70"/>
        <v>0</v>
      </c>
      <c r="AI145" s="314">
        <f t="shared" si="71"/>
        <v>0</v>
      </c>
      <c r="AJ145" s="314">
        <f t="shared" si="72"/>
        <v>0</v>
      </c>
      <c r="AK145" s="314">
        <f t="shared" si="73"/>
        <v>0</v>
      </c>
      <c r="AL145" s="314">
        <f t="shared" si="74"/>
        <v>0</v>
      </c>
      <c r="AM145" s="314">
        <f t="shared" si="75"/>
        <v>0</v>
      </c>
      <c r="AN145" s="314">
        <f t="shared" si="76"/>
        <v>0</v>
      </c>
      <c r="AO145" s="314">
        <f t="shared" si="77"/>
        <v>0</v>
      </c>
      <c r="AP145" s="314">
        <f t="shared" si="78"/>
        <v>0</v>
      </c>
      <c r="AQ145" s="314">
        <f t="shared" si="79"/>
        <v>0</v>
      </c>
      <c r="AR145" s="314">
        <f t="shared" si="80"/>
        <v>0</v>
      </c>
      <c r="AS145" s="314">
        <f t="shared" si="81"/>
        <v>0</v>
      </c>
      <c r="AT145" s="314">
        <f t="shared" si="82"/>
        <v>0</v>
      </c>
    </row>
    <row r="146" spans="2:46" s="35" customFormat="1" ht="40" customHeight="1" x14ac:dyDescent="0.2">
      <c r="B146" s="7">
        <v>137</v>
      </c>
      <c r="C146" s="5"/>
      <c r="D146" s="5"/>
      <c r="E146" s="5"/>
      <c r="F146" s="53"/>
      <c r="G146" s="250"/>
      <c r="H146" s="248"/>
      <c r="I146" s="310"/>
      <c r="J146" s="311"/>
      <c r="K146" s="4"/>
      <c r="L146" s="5"/>
      <c r="M146" s="6">
        <f t="shared" si="0"/>
        <v>0</v>
      </c>
      <c r="N146" s="56"/>
      <c r="O146" s="57"/>
      <c r="P146" s="312">
        <f t="shared" si="58"/>
        <v>0</v>
      </c>
      <c r="Q146" s="314">
        <f t="shared" si="58"/>
        <v>0</v>
      </c>
      <c r="R146" s="87"/>
      <c r="S146" s="312">
        <f t="shared" si="83"/>
        <v>0</v>
      </c>
      <c r="T146" s="313">
        <f t="shared" si="84"/>
        <v>0</v>
      </c>
      <c r="U146" s="313">
        <f t="shared" si="59"/>
        <v>0</v>
      </c>
      <c r="V146" s="313">
        <f t="shared" si="60"/>
        <v>0</v>
      </c>
      <c r="W146" s="313">
        <f t="shared" si="61"/>
        <v>0</v>
      </c>
      <c r="X146" s="313">
        <f t="shared" si="62"/>
        <v>0</v>
      </c>
      <c r="Y146" s="313">
        <f t="shared" si="63"/>
        <v>0</v>
      </c>
      <c r="Z146" s="313">
        <f t="shared" si="64"/>
        <v>0</v>
      </c>
      <c r="AA146" s="313">
        <f t="shared" si="65"/>
        <v>0</v>
      </c>
      <c r="AB146" s="313">
        <f t="shared" si="66"/>
        <v>0</v>
      </c>
      <c r="AC146" s="313">
        <f t="shared" si="67"/>
        <v>0</v>
      </c>
      <c r="AD146" s="7"/>
      <c r="AE146" s="314">
        <f t="shared" si="57"/>
        <v>0</v>
      </c>
      <c r="AF146" s="314">
        <f t="shared" si="68"/>
        <v>0</v>
      </c>
      <c r="AG146" s="314">
        <f t="shared" si="69"/>
        <v>0</v>
      </c>
      <c r="AH146" s="314">
        <f t="shared" si="70"/>
        <v>0</v>
      </c>
      <c r="AI146" s="314">
        <f t="shared" si="71"/>
        <v>0</v>
      </c>
      <c r="AJ146" s="314">
        <f t="shared" si="72"/>
        <v>0</v>
      </c>
      <c r="AK146" s="314">
        <f t="shared" si="73"/>
        <v>0</v>
      </c>
      <c r="AL146" s="314">
        <f t="shared" si="74"/>
        <v>0</v>
      </c>
      <c r="AM146" s="314">
        <f t="shared" si="75"/>
        <v>0</v>
      </c>
      <c r="AN146" s="314">
        <f t="shared" si="76"/>
        <v>0</v>
      </c>
      <c r="AO146" s="314">
        <f t="shared" si="77"/>
        <v>0</v>
      </c>
      <c r="AP146" s="314">
        <f t="shared" si="78"/>
        <v>0</v>
      </c>
      <c r="AQ146" s="314">
        <f t="shared" si="79"/>
        <v>0</v>
      </c>
      <c r="AR146" s="314">
        <f t="shared" si="80"/>
        <v>0</v>
      </c>
      <c r="AS146" s="314">
        <f t="shared" si="81"/>
        <v>0</v>
      </c>
      <c r="AT146" s="314">
        <f t="shared" si="82"/>
        <v>0</v>
      </c>
    </row>
    <row r="147" spans="2:46" s="35" customFormat="1" ht="40" customHeight="1" x14ac:dyDescent="0.2">
      <c r="B147" s="7">
        <v>138</v>
      </c>
      <c r="C147" s="5"/>
      <c r="D147" s="5"/>
      <c r="E147" s="5"/>
      <c r="F147" s="53"/>
      <c r="G147" s="250"/>
      <c r="H147" s="248"/>
      <c r="I147" s="310"/>
      <c r="J147" s="311"/>
      <c r="K147" s="4"/>
      <c r="L147" s="5"/>
      <c r="M147" s="6">
        <f t="shared" si="0"/>
        <v>0</v>
      </c>
      <c r="N147" s="56"/>
      <c r="O147" s="57"/>
      <c r="P147" s="312">
        <f t="shared" si="58"/>
        <v>0</v>
      </c>
      <c r="Q147" s="314">
        <f t="shared" si="58"/>
        <v>0</v>
      </c>
      <c r="R147" s="87"/>
      <c r="S147" s="312">
        <f t="shared" si="83"/>
        <v>0</v>
      </c>
      <c r="T147" s="313">
        <f t="shared" si="84"/>
        <v>0</v>
      </c>
      <c r="U147" s="313">
        <f t="shared" si="59"/>
        <v>0</v>
      </c>
      <c r="V147" s="313">
        <f t="shared" si="60"/>
        <v>0</v>
      </c>
      <c r="W147" s="313">
        <f t="shared" si="61"/>
        <v>0</v>
      </c>
      <c r="X147" s="313">
        <f t="shared" si="62"/>
        <v>0</v>
      </c>
      <c r="Y147" s="313">
        <f t="shared" si="63"/>
        <v>0</v>
      </c>
      <c r="Z147" s="313">
        <f t="shared" si="64"/>
        <v>0</v>
      </c>
      <c r="AA147" s="313">
        <f t="shared" si="65"/>
        <v>0</v>
      </c>
      <c r="AB147" s="313">
        <f t="shared" si="66"/>
        <v>0</v>
      </c>
      <c r="AC147" s="313">
        <f t="shared" si="67"/>
        <v>0</v>
      </c>
      <c r="AD147" s="7"/>
      <c r="AE147" s="314">
        <f t="shared" si="57"/>
        <v>0</v>
      </c>
      <c r="AF147" s="314">
        <f t="shared" si="68"/>
        <v>0</v>
      </c>
      <c r="AG147" s="314">
        <f t="shared" si="69"/>
        <v>0</v>
      </c>
      <c r="AH147" s="314">
        <f t="shared" si="70"/>
        <v>0</v>
      </c>
      <c r="AI147" s="314">
        <f t="shared" si="71"/>
        <v>0</v>
      </c>
      <c r="AJ147" s="314">
        <f t="shared" si="72"/>
        <v>0</v>
      </c>
      <c r="AK147" s="314">
        <f t="shared" si="73"/>
        <v>0</v>
      </c>
      <c r="AL147" s="314">
        <f t="shared" si="74"/>
        <v>0</v>
      </c>
      <c r="AM147" s="314">
        <f t="shared" si="75"/>
        <v>0</v>
      </c>
      <c r="AN147" s="314">
        <f t="shared" si="76"/>
        <v>0</v>
      </c>
      <c r="AO147" s="314">
        <f t="shared" si="77"/>
        <v>0</v>
      </c>
      <c r="AP147" s="314">
        <f t="shared" si="78"/>
        <v>0</v>
      </c>
      <c r="AQ147" s="314">
        <f t="shared" si="79"/>
        <v>0</v>
      </c>
      <c r="AR147" s="314">
        <f t="shared" si="80"/>
        <v>0</v>
      </c>
      <c r="AS147" s="314">
        <f t="shared" si="81"/>
        <v>0</v>
      </c>
      <c r="AT147" s="314">
        <f t="shared" si="82"/>
        <v>0</v>
      </c>
    </row>
    <row r="148" spans="2:46" s="35" customFormat="1" ht="40" customHeight="1" x14ac:dyDescent="0.2">
      <c r="B148" s="7">
        <v>139</v>
      </c>
      <c r="C148" s="5"/>
      <c r="D148" s="5"/>
      <c r="E148" s="5"/>
      <c r="F148" s="53"/>
      <c r="G148" s="250"/>
      <c r="H148" s="248"/>
      <c r="I148" s="310"/>
      <c r="J148" s="311"/>
      <c r="K148" s="4"/>
      <c r="L148" s="5"/>
      <c r="M148" s="6">
        <f t="shared" si="0"/>
        <v>0</v>
      </c>
      <c r="N148" s="56"/>
      <c r="O148" s="57"/>
      <c r="P148" s="312">
        <f t="shared" si="58"/>
        <v>0</v>
      </c>
      <c r="Q148" s="314">
        <f t="shared" si="58"/>
        <v>0</v>
      </c>
      <c r="R148" s="87"/>
      <c r="S148" s="312">
        <f t="shared" si="83"/>
        <v>0</v>
      </c>
      <c r="T148" s="313">
        <f t="shared" si="84"/>
        <v>0</v>
      </c>
      <c r="U148" s="313">
        <f t="shared" si="59"/>
        <v>0</v>
      </c>
      <c r="V148" s="313">
        <f t="shared" si="60"/>
        <v>0</v>
      </c>
      <c r="W148" s="313">
        <f t="shared" si="61"/>
        <v>0</v>
      </c>
      <c r="X148" s="313">
        <f t="shared" si="62"/>
        <v>0</v>
      </c>
      <c r="Y148" s="313">
        <f t="shared" si="63"/>
        <v>0</v>
      </c>
      <c r="Z148" s="313">
        <f t="shared" si="64"/>
        <v>0</v>
      </c>
      <c r="AA148" s="313">
        <f t="shared" si="65"/>
        <v>0</v>
      </c>
      <c r="AB148" s="313">
        <f t="shared" si="66"/>
        <v>0</v>
      </c>
      <c r="AC148" s="313">
        <f t="shared" si="67"/>
        <v>0</v>
      </c>
      <c r="AD148" s="7"/>
      <c r="AE148" s="314">
        <f t="shared" si="57"/>
        <v>0</v>
      </c>
      <c r="AF148" s="314">
        <f t="shared" si="68"/>
        <v>0</v>
      </c>
      <c r="AG148" s="314">
        <f t="shared" si="69"/>
        <v>0</v>
      </c>
      <c r="AH148" s="314">
        <f t="shared" si="70"/>
        <v>0</v>
      </c>
      <c r="AI148" s="314">
        <f t="shared" si="71"/>
        <v>0</v>
      </c>
      <c r="AJ148" s="314">
        <f t="shared" si="72"/>
        <v>0</v>
      </c>
      <c r="AK148" s="314">
        <f t="shared" si="73"/>
        <v>0</v>
      </c>
      <c r="AL148" s="314">
        <f t="shared" si="74"/>
        <v>0</v>
      </c>
      <c r="AM148" s="314">
        <f t="shared" si="75"/>
        <v>0</v>
      </c>
      <c r="AN148" s="314">
        <f t="shared" si="76"/>
        <v>0</v>
      </c>
      <c r="AO148" s="314">
        <f t="shared" si="77"/>
        <v>0</v>
      </c>
      <c r="AP148" s="314">
        <f t="shared" si="78"/>
        <v>0</v>
      </c>
      <c r="AQ148" s="314">
        <f t="shared" si="79"/>
        <v>0</v>
      </c>
      <c r="AR148" s="314">
        <f t="shared" si="80"/>
        <v>0</v>
      </c>
      <c r="AS148" s="314">
        <f t="shared" si="81"/>
        <v>0</v>
      </c>
      <c r="AT148" s="314">
        <f t="shared" si="82"/>
        <v>0</v>
      </c>
    </row>
    <row r="149" spans="2:46" s="35" customFormat="1" ht="40" customHeight="1" x14ac:dyDescent="0.2">
      <c r="B149" s="7">
        <v>140</v>
      </c>
      <c r="C149" s="5"/>
      <c r="D149" s="5"/>
      <c r="E149" s="5"/>
      <c r="F149" s="53"/>
      <c r="G149" s="250"/>
      <c r="H149" s="248"/>
      <c r="I149" s="310"/>
      <c r="J149" s="311"/>
      <c r="K149" s="4"/>
      <c r="L149" s="5"/>
      <c r="M149" s="6">
        <f t="shared" si="0"/>
        <v>0</v>
      </c>
      <c r="N149" s="56"/>
      <c r="O149" s="57"/>
      <c r="P149" s="312">
        <f t="shared" si="58"/>
        <v>0</v>
      </c>
      <c r="Q149" s="314">
        <f t="shared" si="58"/>
        <v>0</v>
      </c>
      <c r="R149" s="87"/>
      <c r="S149" s="312">
        <f t="shared" si="83"/>
        <v>0</v>
      </c>
      <c r="T149" s="313">
        <f t="shared" si="84"/>
        <v>0</v>
      </c>
      <c r="U149" s="313">
        <f t="shared" si="59"/>
        <v>0</v>
      </c>
      <c r="V149" s="313">
        <f t="shared" si="60"/>
        <v>0</v>
      </c>
      <c r="W149" s="313">
        <f t="shared" si="61"/>
        <v>0</v>
      </c>
      <c r="X149" s="313">
        <f t="shared" si="62"/>
        <v>0</v>
      </c>
      <c r="Y149" s="313">
        <f t="shared" si="63"/>
        <v>0</v>
      </c>
      <c r="Z149" s="313">
        <f t="shared" si="64"/>
        <v>0</v>
      </c>
      <c r="AA149" s="313">
        <f t="shared" si="65"/>
        <v>0</v>
      </c>
      <c r="AB149" s="313">
        <f t="shared" si="66"/>
        <v>0</v>
      </c>
      <c r="AC149" s="313">
        <f t="shared" si="67"/>
        <v>0</v>
      </c>
      <c r="AD149" s="7"/>
      <c r="AE149" s="314">
        <f t="shared" si="57"/>
        <v>0</v>
      </c>
      <c r="AF149" s="314">
        <f t="shared" si="68"/>
        <v>0</v>
      </c>
      <c r="AG149" s="314">
        <f t="shared" si="69"/>
        <v>0</v>
      </c>
      <c r="AH149" s="314">
        <f t="shared" si="70"/>
        <v>0</v>
      </c>
      <c r="AI149" s="314">
        <f t="shared" si="71"/>
        <v>0</v>
      </c>
      <c r="AJ149" s="314">
        <f t="shared" si="72"/>
        <v>0</v>
      </c>
      <c r="AK149" s="314">
        <f t="shared" si="73"/>
        <v>0</v>
      </c>
      <c r="AL149" s="314">
        <f t="shared" si="74"/>
        <v>0</v>
      </c>
      <c r="AM149" s="314">
        <f t="shared" si="75"/>
        <v>0</v>
      </c>
      <c r="AN149" s="314">
        <f t="shared" si="76"/>
        <v>0</v>
      </c>
      <c r="AO149" s="314">
        <f t="shared" si="77"/>
        <v>0</v>
      </c>
      <c r="AP149" s="314">
        <f t="shared" si="78"/>
        <v>0</v>
      </c>
      <c r="AQ149" s="314">
        <f t="shared" si="79"/>
        <v>0</v>
      </c>
      <c r="AR149" s="314">
        <f t="shared" si="80"/>
        <v>0</v>
      </c>
      <c r="AS149" s="314">
        <f t="shared" si="81"/>
        <v>0</v>
      </c>
      <c r="AT149" s="314">
        <f t="shared" si="82"/>
        <v>0</v>
      </c>
    </row>
    <row r="150" spans="2:46" s="35" customFormat="1" ht="40" customHeight="1" x14ac:dyDescent="0.2">
      <c r="B150" s="7">
        <v>141</v>
      </c>
      <c r="C150" s="5"/>
      <c r="D150" s="5"/>
      <c r="E150" s="5"/>
      <c r="F150" s="53"/>
      <c r="G150" s="250"/>
      <c r="H150" s="248"/>
      <c r="I150" s="310"/>
      <c r="J150" s="311"/>
      <c r="K150" s="4"/>
      <c r="L150" s="5"/>
      <c r="M150" s="6">
        <f t="shared" si="0"/>
        <v>0</v>
      </c>
      <c r="N150" s="56"/>
      <c r="O150" s="57"/>
      <c r="P150" s="312">
        <f t="shared" si="58"/>
        <v>0</v>
      </c>
      <c r="Q150" s="314">
        <f t="shared" si="58"/>
        <v>0</v>
      </c>
      <c r="R150" s="87"/>
      <c r="S150" s="312">
        <f t="shared" si="83"/>
        <v>0</v>
      </c>
      <c r="T150" s="313">
        <f t="shared" si="84"/>
        <v>0</v>
      </c>
      <c r="U150" s="313">
        <f t="shared" si="59"/>
        <v>0</v>
      </c>
      <c r="V150" s="313">
        <f t="shared" si="60"/>
        <v>0</v>
      </c>
      <c r="W150" s="313">
        <f t="shared" si="61"/>
        <v>0</v>
      </c>
      <c r="X150" s="313">
        <f t="shared" si="62"/>
        <v>0</v>
      </c>
      <c r="Y150" s="313">
        <f t="shared" si="63"/>
        <v>0</v>
      </c>
      <c r="Z150" s="313">
        <f t="shared" si="64"/>
        <v>0</v>
      </c>
      <c r="AA150" s="313">
        <f t="shared" si="65"/>
        <v>0</v>
      </c>
      <c r="AB150" s="313">
        <f t="shared" si="66"/>
        <v>0</v>
      </c>
      <c r="AC150" s="313">
        <f t="shared" si="67"/>
        <v>0</v>
      </c>
      <c r="AD150" s="7"/>
      <c r="AE150" s="314">
        <f t="shared" si="57"/>
        <v>0</v>
      </c>
      <c r="AF150" s="314">
        <f t="shared" si="68"/>
        <v>0</v>
      </c>
      <c r="AG150" s="314">
        <f t="shared" si="69"/>
        <v>0</v>
      </c>
      <c r="AH150" s="314">
        <f t="shared" si="70"/>
        <v>0</v>
      </c>
      <c r="AI150" s="314">
        <f t="shared" si="71"/>
        <v>0</v>
      </c>
      <c r="AJ150" s="314">
        <f t="shared" si="72"/>
        <v>0</v>
      </c>
      <c r="AK150" s="314">
        <f t="shared" si="73"/>
        <v>0</v>
      </c>
      <c r="AL150" s="314">
        <f t="shared" si="74"/>
        <v>0</v>
      </c>
      <c r="AM150" s="314">
        <f t="shared" si="75"/>
        <v>0</v>
      </c>
      <c r="AN150" s="314">
        <f t="shared" si="76"/>
        <v>0</v>
      </c>
      <c r="AO150" s="314">
        <f t="shared" si="77"/>
        <v>0</v>
      </c>
      <c r="AP150" s="314">
        <f t="shared" si="78"/>
        <v>0</v>
      </c>
      <c r="AQ150" s="314">
        <f t="shared" si="79"/>
        <v>0</v>
      </c>
      <c r="AR150" s="314">
        <f t="shared" si="80"/>
        <v>0</v>
      </c>
      <c r="AS150" s="314">
        <f t="shared" si="81"/>
        <v>0</v>
      </c>
      <c r="AT150" s="314">
        <f t="shared" si="82"/>
        <v>0</v>
      </c>
    </row>
    <row r="151" spans="2:46" s="35" customFormat="1" ht="40" customHeight="1" x14ac:dyDescent="0.2">
      <c r="B151" s="7">
        <v>142</v>
      </c>
      <c r="C151" s="5"/>
      <c r="D151" s="5"/>
      <c r="E151" s="5"/>
      <c r="F151" s="53"/>
      <c r="G151" s="250"/>
      <c r="H151" s="248"/>
      <c r="I151" s="310"/>
      <c r="J151" s="311"/>
      <c r="K151" s="4"/>
      <c r="L151" s="5"/>
      <c r="M151" s="6">
        <f t="shared" si="0"/>
        <v>0</v>
      </c>
      <c r="N151" s="56"/>
      <c r="O151" s="57"/>
      <c r="P151" s="312">
        <f t="shared" si="58"/>
        <v>0</v>
      </c>
      <c r="Q151" s="314">
        <f t="shared" si="58"/>
        <v>0</v>
      </c>
      <c r="R151" s="87"/>
      <c r="S151" s="312">
        <f t="shared" si="83"/>
        <v>0</v>
      </c>
      <c r="T151" s="313">
        <f t="shared" si="84"/>
        <v>0</v>
      </c>
      <c r="U151" s="313">
        <f t="shared" si="59"/>
        <v>0</v>
      </c>
      <c r="V151" s="313">
        <f t="shared" si="60"/>
        <v>0</v>
      </c>
      <c r="W151" s="313">
        <f t="shared" si="61"/>
        <v>0</v>
      </c>
      <c r="X151" s="313">
        <f t="shared" si="62"/>
        <v>0</v>
      </c>
      <c r="Y151" s="313">
        <f t="shared" si="63"/>
        <v>0</v>
      </c>
      <c r="Z151" s="313">
        <f t="shared" si="64"/>
        <v>0</v>
      </c>
      <c r="AA151" s="313">
        <f t="shared" si="65"/>
        <v>0</v>
      </c>
      <c r="AB151" s="313">
        <f t="shared" si="66"/>
        <v>0</v>
      </c>
      <c r="AC151" s="313">
        <f t="shared" si="67"/>
        <v>0</v>
      </c>
      <c r="AD151" s="7"/>
      <c r="AE151" s="314">
        <f t="shared" si="57"/>
        <v>0</v>
      </c>
      <c r="AF151" s="314">
        <f t="shared" si="68"/>
        <v>0</v>
      </c>
      <c r="AG151" s="314">
        <f t="shared" si="69"/>
        <v>0</v>
      </c>
      <c r="AH151" s="314">
        <f t="shared" si="70"/>
        <v>0</v>
      </c>
      <c r="AI151" s="314">
        <f t="shared" si="71"/>
        <v>0</v>
      </c>
      <c r="AJ151" s="314">
        <f t="shared" si="72"/>
        <v>0</v>
      </c>
      <c r="AK151" s="314">
        <f t="shared" si="73"/>
        <v>0</v>
      </c>
      <c r="AL151" s="314">
        <f t="shared" si="74"/>
        <v>0</v>
      </c>
      <c r="AM151" s="314">
        <f t="shared" si="75"/>
        <v>0</v>
      </c>
      <c r="AN151" s="314">
        <f t="shared" si="76"/>
        <v>0</v>
      </c>
      <c r="AO151" s="314">
        <f t="shared" si="77"/>
        <v>0</v>
      </c>
      <c r="AP151" s="314">
        <f t="shared" si="78"/>
        <v>0</v>
      </c>
      <c r="AQ151" s="314">
        <f t="shared" si="79"/>
        <v>0</v>
      </c>
      <c r="AR151" s="314">
        <f t="shared" si="80"/>
        <v>0</v>
      </c>
      <c r="AS151" s="314">
        <f t="shared" si="81"/>
        <v>0</v>
      </c>
      <c r="AT151" s="314">
        <f t="shared" si="82"/>
        <v>0</v>
      </c>
    </row>
    <row r="152" spans="2:46" s="35" customFormat="1" ht="40" customHeight="1" x14ac:dyDescent="0.2">
      <c r="B152" s="7">
        <v>143</v>
      </c>
      <c r="C152" s="5"/>
      <c r="D152" s="5"/>
      <c r="E152" s="5"/>
      <c r="F152" s="53"/>
      <c r="G152" s="250"/>
      <c r="H152" s="248"/>
      <c r="I152" s="310"/>
      <c r="J152" s="311"/>
      <c r="K152" s="4"/>
      <c r="L152" s="5"/>
      <c r="M152" s="6">
        <f t="shared" si="0"/>
        <v>0</v>
      </c>
      <c r="N152" s="56"/>
      <c r="O152" s="57"/>
      <c r="P152" s="312">
        <f t="shared" si="58"/>
        <v>0</v>
      </c>
      <c r="Q152" s="314">
        <f t="shared" si="58"/>
        <v>0</v>
      </c>
      <c r="R152" s="87"/>
      <c r="S152" s="312">
        <f t="shared" si="83"/>
        <v>0</v>
      </c>
      <c r="T152" s="313">
        <f t="shared" si="84"/>
        <v>0</v>
      </c>
      <c r="U152" s="313">
        <f t="shared" si="59"/>
        <v>0</v>
      </c>
      <c r="V152" s="313">
        <f t="shared" si="60"/>
        <v>0</v>
      </c>
      <c r="W152" s="313">
        <f t="shared" si="61"/>
        <v>0</v>
      </c>
      <c r="X152" s="313">
        <f t="shared" si="62"/>
        <v>0</v>
      </c>
      <c r="Y152" s="313">
        <f t="shared" si="63"/>
        <v>0</v>
      </c>
      <c r="Z152" s="313">
        <f t="shared" si="64"/>
        <v>0</v>
      </c>
      <c r="AA152" s="313">
        <f t="shared" si="65"/>
        <v>0</v>
      </c>
      <c r="AB152" s="313">
        <f t="shared" si="66"/>
        <v>0</v>
      </c>
      <c r="AC152" s="313">
        <f t="shared" si="67"/>
        <v>0</v>
      </c>
      <c r="AD152" s="7"/>
      <c r="AE152" s="314">
        <f t="shared" si="57"/>
        <v>0</v>
      </c>
      <c r="AF152" s="314">
        <f t="shared" si="68"/>
        <v>0</v>
      </c>
      <c r="AG152" s="314">
        <f t="shared" si="69"/>
        <v>0</v>
      </c>
      <c r="AH152" s="314">
        <f t="shared" si="70"/>
        <v>0</v>
      </c>
      <c r="AI152" s="314">
        <f t="shared" si="71"/>
        <v>0</v>
      </c>
      <c r="AJ152" s="314">
        <f t="shared" si="72"/>
        <v>0</v>
      </c>
      <c r="AK152" s="314">
        <f t="shared" si="73"/>
        <v>0</v>
      </c>
      <c r="AL152" s="314">
        <f t="shared" si="74"/>
        <v>0</v>
      </c>
      <c r="AM152" s="314">
        <f t="shared" si="75"/>
        <v>0</v>
      </c>
      <c r="AN152" s="314">
        <f t="shared" si="76"/>
        <v>0</v>
      </c>
      <c r="AO152" s="314">
        <f t="shared" si="77"/>
        <v>0</v>
      </c>
      <c r="AP152" s="314">
        <f t="shared" si="78"/>
        <v>0</v>
      </c>
      <c r="AQ152" s="314">
        <f t="shared" si="79"/>
        <v>0</v>
      </c>
      <c r="AR152" s="314">
        <f t="shared" si="80"/>
        <v>0</v>
      </c>
      <c r="AS152" s="314">
        <f t="shared" si="81"/>
        <v>0</v>
      </c>
      <c r="AT152" s="314">
        <f t="shared" si="82"/>
        <v>0</v>
      </c>
    </row>
    <row r="153" spans="2:46" s="35" customFormat="1" ht="40" customHeight="1" x14ac:dyDescent="0.2">
      <c r="B153" s="7">
        <v>144</v>
      </c>
      <c r="C153" s="5"/>
      <c r="D153" s="5"/>
      <c r="E153" s="5"/>
      <c r="F153" s="53"/>
      <c r="G153" s="250"/>
      <c r="H153" s="248"/>
      <c r="I153" s="310"/>
      <c r="J153" s="311"/>
      <c r="K153" s="4"/>
      <c r="L153" s="5"/>
      <c r="M153" s="6">
        <f>G153-H153</f>
        <v>0</v>
      </c>
      <c r="N153" s="56"/>
      <c r="O153" s="57"/>
      <c r="P153" s="312">
        <f t="shared" si="58"/>
        <v>0</v>
      </c>
      <c r="Q153" s="314">
        <f t="shared" si="58"/>
        <v>0</v>
      </c>
      <c r="R153" s="87"/>
      <c r="S153" s="312">
        <f t="shared" si="83"/>
        <v>0</v>
      </c>
      <c r="T153" s="313">
        <f t="shared" si="84"/>
        <v>0</v>
      </c>
      <c r="U153" s="313">
        <f t="shared" si="59"/>
        <v>0</v>
      </c>
      <c r="V153" s="313">
        <f t="shared" si="60"/>
        <v>0</v>
      </c>
      <c r="W153" s="313">
        <f t="shared" si="61"/>
        <v>0</v>
      </c>
      <c r="X153" s="313">
        <f t="shared" si="62"/>
        <v>0</v>
      </c>
      <c r="Y153" s="313">
        <f t="shared" si="63"/>
        <v>0</v>
      </c>
      <c r="Z153" s="313">
        <f t="shared" si="64"/>
        <v>0</v>
      </c>
      <c r="AA153" s="313">
        <f t="shared" si="65"/>
        <v>0</v>
      </c>
      <c r="AB153" s="313">
        <f t="shared" si="66"/>
        <v>0</v>
      </c>
      <c r="AC153" s="313">
        <f t="shared" si="67"/>
        <v>0</v>
      </c>
      <c r="AD153" s="7"/>
      <c r="AE153" s="314">
        <f t="shared" si="57"/>
        <v>0</v>
      </c>
      <c r="AF153" s="314">
        <f t="shared" si="68"/>
        <v>0</v>
      </c>
      <c r="AG153" s="314">
        <f t="shared" si="69"/>
        <v>0</v>
      </c>
      <c r="AH153" s="314">
        <f t="shared" si="70"/>
        <v>0</v>
      </c>
      <c r="AI153" s="314">
        <f t="shared" si="71"/>
        <v>0</v>
      </c>
      <c r="AJ153" s="314">
        <f t="shared" si="72"/>
        <v>0</v>
      </c>
      <c r="AK153" s="314">
        <f t="shared" si="73"/>
        <v>0</v>
      </c>
      <c r="AL153" s="314">
        <f t="shared" si="74"/>
        <v>0</v>
      </c>
      <c r="AM153" s="314">
        <f t="shared" si="75"/>
        <v>0</v>
      </c>
      <c r="AN153" s="314">
        <f t="shared" si="76"/>
        <v>0</v>
      </c>
      <c r="AO153" s="314">
        <f t="shared" si="77"/>
        <v>0</v>
      </c>
      <c r="AP153" s="314">
        <f t="shared" si="78"/>
        <v>0</v>
      </c>
      <c r="AQ153" s="314">
        <f t="shared" si="79"/>
        <v>0</v>
      </c>
      <c r="AR153" s="314">
        <f t="shared" si="80"/>
        <v>0</v>
      </c>
      <c r="AS153" s="314">
        <f t="shared" si="81"/>
        <v>0</v>
      </c>
      <c r="AT153" s="314">
        <f t="shared" si="82"/>
        <v>0</v>
      </c>
    </row>
    <row r="154" spans="2:46" s="35" customFormat="1" ht="40" customHeight="1" x14ac:dyDescent="0.2">
      <c r="B154" s="7">
        <v>145</v>
      </c>
      <c r="C154" s="5"/>
      <c r="D154" s="5"/>
      <c r="E154" s="5"/>
      <c r="F154" s="53"/>
      <c r="G154" s="250"/>
      <c r="H154" s="248"/>
      <c r="I154" s="310"/>
      <c r="J154" s="311"/>
      <c r="K154" s="4"/>
      <c r="L154" s="5"/>
      <c r="M154" s="6">
        <f t="shared" si="0"/>
        <v>0</v>
      </c>
      <c r="N154" s="56"/>
      <c r="O154" s="57"/>
      <c r="P154" s="312">
        <f t="shared" si="58"/>
        <v>0</v>
      </c>
      <c r="Q154" s="314">
        <f t="shared" si="58"/>
        <v>0</v>
      </c>
      <c r="R154" s="87"/>
      <c r="S154" s="312">
        <f t="shared" si="83"/>
        <v>0</v>
      </c>
      <c r="T154" s="313">
        <f t="shared" si="84"/>
        <v>0</v>
      </c>
      <c r="U154" s="313">
        <f t="shared" si="59"/>
        <v>0</v>
      </c>
      <c r="V154" s="313">
        <f t="shared" si="60"/>
        <v>0</v>
      </c>
      <c r="W154" s="313">
        <f t="shared" si="61"/>
        <v>0</v>
      </c>
      <c r="X154" s="313">
        <f t="shared" si="62"/>
        <v>0</v>
      </c>
      <c r="Y154" s="313">
        <f t="shared" si="63"/>
        <v>0</v>
      </c>
      <c r="Z154" s="313">
        <f t="shared" si="64"/>
        <v>0</v>
      </c>
      <c r="AA154" s="313">
        <f t="shared" si="65"/>
        <v>0</v>
      </c>
      <c r="AB154" s="313">
        <f t="shared" si="66"/>
        <v>0</v>
      </c>
      <c r="AC154" s="313">
        <f t="shared" si="67"/>
        <v>0</v>
      </c>
      <c r="AD154" s="7"/>
      <c r="AE154" s="314">
        <f t="shared" si="57"/>
        <v>0</v>
      </c>
      <c r="AF154" s="314">
        <f t="shared" si="68"/>
        <v>0</v>
      </c>
      <c r="AG154" s="314">
        <f t="shared" si="69"/>
        <v>0</v>
      </c>
      <c r="AH154" s="314">
        <f t="shared" si="70"/>
        <v>0</v>
      </c>
      <c r="AI154" s="314">
        <f t="shared" si="71"/>
        <v>0</v>
      </c>
      <c r="AJ154" s="314">
        <f t="shared" si="72"/>
        <v>0</v>
      </c>
      <c r="AK154" s="314">
        <f t="shared" si="73"/>
        <v>0</v>
      </c>
      <c r="AL154" s="314">
        <f t="shared" si="74"/>
        <v>0</v>
      </c>
      <c r="AM154" s="314">
        <f t="shared" si="75"/>
        <v>0</v>
      </c>
      <c r="AN154" s="314">
        <f t="shared" si="76"/>
        <v>0</v>
      </c>
      <c r="AO154" s="314">
        <f t="shared" si="77"/>
        <v>0</v>
      </c>
      <c r="AP154" s="314">
        <f t="shared" si="78"/>
        <v>0</v>
      </c>
      <c r="AQ154" s="314">
        <f t="shared" si="79"/>
        <v>0</v>
      </c>
      <c r="AR154" s="314">
        <f t="shared" si="80"/>
        <v>0</v>
      </c>
      <c r="AS154" s="314">
        <f t="shared" si="81"/>
        <v>0</v>
      </c>
      <c r="AT154" s="314">
        <f t="shared" si="82"/>
        <v>0</v>
      </c>
    </row>
    <row r="155" spans="2:46" s="35" customFormat="1" ht="40" customHeight="1" x14ac:dyDescent="0.2">
      <c r="B155" s="7">
        <v>146</v>
      </c>
      <c r="C155" s="5"/>
      <c r="D155" s="5"/>
      <c r="E155" s="5"/>
      <c r="F155" s="53"/>
      <c r="G155" s="250"/>
      <c r="H155" s="248"/>
      <c r="I155" s="310"/>
      <c r="J155" s="311"/>
      <c r="K155" s="4"/>
      <c r="L155" s="5"/>
      <c r="M155" s="6">
        <f t="shared" si="0"/>
        <v>0</v>
      </c>
      <c r="N155" s="56"/>
      <c r="O155" s="57"/>
      <c r="P155" s="312">
        <f t="shared" si="58"/>
        <v>0</v>
      </c>
      <c r="Q155" s="314">
        <f t="shared" si="58"/>
        <v>0</v>
      </c>
      <c r="R155" s="87"/>
      <c r="S155" s="312">
        <f t="shared" si="83"/>
        <v>0</v>
      </c>
      <c r="T155" s="313">
        <f t="shared" si="84"/>
        <v>0</v>
      </c>
      <c r="U155" s="313">
        <f t="shared" si="59"/>
        <v>0</v>
      </c>
      <c r="V155" s="313">
        <f t="shared" si="60"/>
        <v>0</v>
      </c>
      <c r="W155" s="313">
        <f t="shared" si="61"/>
        <v>0</v>
      </c>
      <c r="X155" s="313">
        <f t="shared" si="62"/>
        <v>0</v>
      </c>
      <c r="Y155" s="313">
        <f t="shared" si="63"/>
        <v>0</v>
      </c>
      <c r="Z155" s="313">
        <f t="shared" si="64"/>
        <v>0</v>
      </c>
      <c r="AA155" s="313">
        <f t="shared" si="65"/>
        <v>0</v>
      </c>
      <c r="AB155" s="313">
        <f t="shared" si="66"/>
        <v>0</v>
      </c>
      <c r="AC155" s="313">
        <f t="shared" si="67"/>
        <v>0</v>
      </c>
      <c r="AD155" s="7"/>
      <c r="AE155" s="314">
        <f t="shared" si="57"/>
        <v>0</v>
      </c>
      <c r="AF155" s="314">
        <f t="shared" si="68"/>
        <v>0</v>
      </c>
      <c r="AG155" s="314">
        <f t="shared" si="69"/>
        <v>0</v>
      </c>
      <c r="AH155" s="314">
        <f t="shared" si="70"/>
        <v>0</v>
      </c>
      <c r="AI155" s="314">
        <f t="shared" si="71"/>
        <v>0</v>
      </c>
      <c r="AJ155" s="314">
        <f t="shared" si="72"/>
        <v>0</v>
      </c>
      <c r="AK155" s="314">
        <f t="shared" si="73"/>
        <v>0</v>
      </c>
      <c r="AL155" s="314">
        <f t="shared" si="74"/>
        <v>0</v>
      </c>
      <c r="AM155" s="314">
        <f t="shared" si="75"/>
        <v>0</v>
      </c>
      <c r="AN155" s="314">
        <f t="shared" si="76"/>
        <v>0</v>
      </c>
      <c r="AO155" s="314">
        <f t="shared" si="77"/>
        <v>0</v>
      </c>
      <c r="AP155" s="314">
        <f t="shared" si="78"/>
        <v>0</v>
      </c>
      <c r="AQ155" s="314">
        <f t="shared" si="79"/>
        <v>0</v>
      </c>
      <c r="AR155" s="314">
        <f t="shared" si="80"/>
        <v>0</v>
      </c>
      <c r="AS155" s="314">
        <f t="shared" si="81"/>
        <v>0</v>
      </c>
      <c r="AT155" s="314">
        <f t="shared" si="82"/>
        <v>0</v>
      </c>
    </row>
    <row r="156" spans="2:46" s="35" customFormat="1" ht="40" customHeight="1" x14ac:dyDescent="0.2">
      <c r="B156" s="7">
        <v>147</v>
      </c>
      <c r="C156" s="5"/>
      <c r="D156" s="5"/>
      <c r="E156" s="5"/>
      <c r="F156" s="53"/>
      <c r="G156" s="250"/>
      <c r="H156" s="248"/>
      <c r="I156" s="310"/>
      <c r="J156" s="311"/>
      <c r="K156" s="4"/>
      <c r="L156" s="5"/>
      <c r="M156" s="6">
        <f t="shared" si="0"/>
        <v>0</v>
      </c>
      <c r="N156" s="56"/>
      <c r="O156" s="57"/>
      <c r="P156" s="312">
        <f t="shared" si="58"/>
        <v>0</v>
      </c>
      <c r="Q156" s="314">
        <f t="shared" si="58"/>
        <v>0</v>
      </c>
      <c r="R156" s="87"/>
      <c r="S156" s="312">
        <f t="shared" si="83"/>
        <v>0</v>
      </c>
      <c r="T156" s="313">
        <f t="shared" si="84"/>
        <v>0</v>
      </c>
      <c r="U156" s="313">
        <f t="shared" si="59"/>
        <v>0</v>
      </c>
      <c r="V156" s="313">
        <f t="shared" si="60"/>
        <v>0</v>
      </c>
      <c r="W156" s="313">
        <f t="shared" si="61"/>
        <v>0</v>
      </c>
      <c r="X156" s="313">
        <f t="shared" si="62"/>
        <v>0</v>
      </c>
      <c r="Y156" s="313">
        <f t="shared" si="63"/>
        <v>0</v>
      </c>
      <c r="Z156" s="313">
        <f t="shared" si="64"/>
        <v>0</v>
      </c>
      <c r="AA156" s="313">
        <f t="shared" si="65"/>
        <v>0</v>
      </c>
      <c r="AB156" s="313">
        <f t="shared" si="66"/>
        <v>0</v>
      </c>
      <c r="AC156" s="313">
        <f t="shared" si="67"/>
        <v>0</v>
      </c>
      <c r="AD156" s="7"/>
      <c r="AE156" s="314">
        <f t="shared" si="57"/>
        <v>0</v>
      </c>
      <c r="AF156" s="314">
        <f t="shared" si="68"/>
        <v>0</v>
      </c>
      <c r="AG156" s="314">
        <f t="shared" si="69"/>
        <v>0</v>
      </c>
      <c r="AH156" s="314">
        <f t="shared" si="70"/>
        <v>0</v>
      </c>
      <c r="AI156" s="314">
        <f t="shared" si="71"/>
        <v>0</v>
      </c>
      <c r="AJ156" s="314">
        <f t="shared" si="72"/>
        <v>0</v>
      </c>
      <c r="AK156" s="314">
        <f t="shared" si="73"/>
        <v>0</v>
      </c>
      <c r="AL156" s="314">
        <f t="shared" si="74"/>
        <v>0</v>
      </c>
      <c r="AM156" s="314">
        <f t="shared" si="75"/>
        <v>0</v>
      </c>
      <c r="AN156" s="314">
        <f t="shared" si="76"/>
        <v>0</v>
      </c>
      <c r="AO156" s="314">
        <f t="shared" si="77"/>
        <v>0</v>
      </c>
      <c r="AP156" s="314">
        <f t="shared" si="78"/>
        <v>0</v>
      </c>
      <c r="AQ156" s="314">
        <f t="shared" si="79"/>
        <v>0</v>
      </c>
      <c r="AR156" s="314">
        <f t="shared" si="80"/>
        <v>0</v>
      </c>
      <c r="AS156" s="314">
        <f t="shared" si="81"/>
        <v>0</v>
      </c>
      <c r="AT156" s="314">
        <f t="shared" si="82"/>
        <v>0</v>
      </c>
    </row>
    <row r="157" spans="2:46" s="35" customFormat="1" ht="40" customHeight="1" x14ac:dyDescent="0.2">
      <c r="B157" s="7">
        <v>148</v>
      </c>
      <c r="C157" s="5"/>
      <c r="D157" s="5"/>
      <c r="E157" s="5"/>
      <c r="F157" s="53"/>
      <c r="G157" s="250"/>
      <c r="H157" s="248"/>
      <c r="I157" s="310"/>
      <c r="J157" s="311"/>
      <c r="K157" s="4"/>
      <c r="L157" s="5"/>
      <c r="M157" s="6">
        <f t="shared" si="0"/>
        <v>0</v>
      </c>
      <c r="N157" s="56"/>
      <c r="O157" s="57"/>
      <c r="P157" s="312">
        <f t="shared" si="58"/>
        <v>0</v>
      </c>
      <c r="Q157" s="314">
        <f t="shared" si="58"/>
        <v>0</v>
      </c>
      <c r="R157" s="87"/>
      <c r="S157" s="312">
        <f t="shared" si="83"/>
        <v>0</v>
      </c>
      <c r="T157" s="313">
        <f t="shared" si="84"/>
        <v>0</v>
      </c>
      <c r="U157" s="313">
        <f t="shared" si="59"/>
        <v>0</v>
      </c>
      <c r="V157" s="313">
        <f t="shared" si="60"/>
        <v>0</v>
      </c>
      <c r="W157" s="313">
        <f t="shared" si="61"/>
        <v>0</v>
      </c>
      <c r="X157" s="313">
        <f t="shared" si="62"/>
        <v>0</v>
      </c>
      <c r="Y157" s="313">
        <f t="shared" si="63"/>
        <v>0</v>
      </c>
      <c r="Z157" s="313">
        <f t="shared" si="64"/>
        <v>0</v>
      </c>
      <c r="AA157" s="313">
        <f t="shared" si="65"/>
        <v>0</v>
      </c>
      <c r="AB157" s="313">
        <f t="shared" si="66"/>
        <v>0</v>
      </c>
      <c r="AC157" s="313">
        <f t="shared" si="67"/>
        <v>0</v>
      </c>
      <c r="AD157" s="7"/>
      <c r="AE157" s="314">
        <f t="shared" si="57"/>
        <v>0</v>
      </c>
      <c r="AF157" s="314">
        <f t="shared" si="68"/>
        <v>0</v>
      </c>
      <c r="AG157" s="314">
        <f t="shared" si="69"/>
        <v>0</v>
      </c>
      <c r="AH157" s="314">
        <f t="shared" si="70"/>
        <v>0</v>
      </c>
      <c r="AI157" s="314">
        <f t="shared" si="71"/>
        <v>0</v>
      </c>
      <c r="AJ157" s="314">
        <f t="shared" si="72"/>
        <v>0</v>
      </c>
      <c r="AK157" s="314">
        <f t="shared" si="73"/>
        <v>0</v>
      </c>
      <c r="AL157" s="314">
        <f t="shared" si="74"/>
        <v>0</v>
      </c>
      <c r="AM157" s="314">
        <f t="shared" si="75"/>
        <v>0</v>
      </c>
      <c r="AN157" s="314">
        <f t="shared" si="76"/>
        <v>0</v>
      </c>
      <c r="AO157" s="314">
        <f t="shared" si="77"/>
        <v>0</v>
      </c>
      <c r="AP157" s="314">
        <f t="shared" si="78"/>
        <v>0</v>
      </c>
      <c r="AQ157" s="314">
        <f t="shared" si="79"/>
        <v>0</v>
      </c>
      <c r="AR157" s="314">
        <f t="shared" si="80"/>
        <v>0</v>
      </c>
      <c r="AS157" s="314">
        <f t="shared" si="81"/>
        <v>0</v>
      </c>
      <c r="AT157" s="314">
        <f t="shared" si="82"/>
        <v>0</v>
      </c>
    </row>
    <row r="158" spans="2:46" s="35" customFormat="1" ht="40" customHeight="1" x14ac:dyDescent="0.2">
      <c r="B158" s="7">
        <v>149</v>
      </c>
      <c r="C158" s="5"/>
      <c r="D158" s="5"/>
      <c r="E158" s="5"/>
      <c r="F158" s="53"/>
      <c r="G158" s="250"/>
      <c r="H158" s="248"/>
      <c r="I158" s="310"/>
      <c r="J158" s="311"/>
      <c r="K158" s="4"/>
      <c r="L158" s="5"/>
      <c r="M158" s="6">
        <f t="shared" si="0"/>
        <v>0</v>
      </c>
      <c r="N158" s="56"/>
      <c r="O158" s="57"/>
      <c r="P158" s="312">
        <f t="shared" si="58"/>
        <v>0</v>
      </c>
      <c r="Q158" s="314">
        <f t="shared" si="58"/>
        <v>0</v>
      </c>
      <c r="R158" s="87"/>
      <c r="S158" s="312">
        <f t="shared" si="83"/>
        <v>0</v>
      </c>
      <c r="T158" s="313">
        <f t="shared" si="84"/>
        <v>0</v>
      </c>
      <c r="U158" s="313">
        <f t="shared" si="59"/>
        <v>0</v>
      </c>
      <c r="V158" s="313">
        <f t="shared" si="60"/>
        <v>0</v>
      </c>
      <c r="W158" s="313">
        <f t="shared" si="61"/>
        <v>0</v>
      </c>
      <c r="X158" s="313">
        <f t="shared" si="62"/>
        <v>0</v>
      </c>
      <c r="Y158" s="313">
        <f t="shared" si="63"/>
        <v>0</v>
      </c>
      <c r="Z158" s="313">
        <f t="shared" si="64"/>
        <v>0</v>
      </c>
      <c r="AA158" s="313">
        <f t="shared" si="65"/>
        <v>0</v>
      </c>
      <c r="AB158" s="313">
        <f t="shared" si="66"/>
        <v>0</v>
      </c>
      <c r="AC158" s="313">
        <f t="shared" si="67"/>
        <v>0</v>
      </c>
      <c r="AD158" s="7"/>
      <c r="AE158" s="314">
        <f t="shared" si="57"/>
        <v>0</v>
      </c>
      <c r="AF158" s="314">
        <f t="shared" si="68"/>
        <v>0</v>
      </c>
      <c r="AG158" s="314">
        <f t="shared" si="69"/>
        <v>0</v>
      </c>
      <c r="AH158" s="314">
        <f t="shared" si="70"/>
        <v>0</v>
      </c>
      <c r="AI158" s="314">
        <f t="shared" si="71"/>
        <v>0</v>
      </c>
      <c r="AJ158" s="314">
        <f t="shared" si="72"/>
        <v>0</v>
      </c>
      <c r="AK158" s="314">
        <f t="shared" si="73"/>
        <v>0</v>
      </c>
      <c r="AL158" s="314">
        <f t="shared" si="74"/>
        <v>0</v>
      </c>
      <c r="AM158" s="314">
        <f t="shared" si="75"/>
        <v>0</v>
      </c>
      <c r="AN158" s="314">
        <f t="shared" si="76"/>
        <v>0</v>
      </c>
      <c r="AO158" s="314">
        <f t="shared" si="77"/>
        <v>0</v>
      </c>
      <c r="AP158" s="314">
        <f t="shared" si="78"/>
        <v>0</v>
      </c>
      <c r="AQ158" s="314">
        <f t="shared" si="79"/>
        <v>0</v>
      </c>
      <c r="AR158" s="314">
        <f t="shared" si="80"/>
        <v>0</v>
      </c>
      <c r="AS158" s="314">
        <f t="shared" si="81"/>
        <v>0</v>
      </c>
      <c r="AT158" s="314">
        <f t="shared" si="82"/>
        <v>0</v>
      </c>
    </row>
    <row r="159" spans="2:46" s="35" customFormat="1" ht="40" customHeight="1" x14ac:dyDescent="0.2">
      <c r="B159" s="7">
        <v>150</v>
      </c>
      <c r="C159" s="5"/>
      <c r="D159" s="5"/>
      <c r="E159" s="5"/>
      <c r="F159" s="53"/>
      <c r="G159" s="250"/>
      <c r="H159" s="248"/>
      <c r="I159" s="310"/>
      <c r="J159" s="311"/>
      <c r="K159" s="4"/>
      <c r="L159" s="5"/>
      <c r="M159" s="6">
        <f t="shared" si="0"/>
        <v>0</v>
      </c>
      <c r="N159" s="56"/>
      <c r="O159" s="57"/>
      <c r="P159" s="312">
        <f t="shared" si="58"/>
        <v>0</v>
      </c>
      <c r="Q159" s="314">
        <f t="shared" si="58"/>
        <v>0</v>
      </c>
      <c r="R159" s="87"/>
      <c r="S159" s="312">
        <f t="shared" si="83"/>
        <v>0</v>
      </c>
      <c r="T159" s="313">
        <f t="shared" si="84"/>
        <v>0</v>
      </c>
      <c r="U159" s="313">
        <f t="shared" si="59"/>
        <v>0</v>
      </c>
      <c r="V159" s="313">
        <f t="shared" si="60"/>
        <v>0</v>
      </c>
      <c r="W159" s="313">
        <f t="shared" si="61"/>
        <v>0</v>
      </c>
      <c r="X159" s="313">
        <f t="shared" si="62"/>
        <v>0</v>
      </c>
      <c r="Y159" s="313">
        <f t="shared" si="63"/>
        <v>0</v>
      </c>
      <c r="Z159" s="313">
        <f t="shared" si="64"/>
        <v>0</v>
      </c>
      <c r="AA159" s="313">
        <f t="shared" si="65"/>
        <v>0</v>
      </c>
      <c r="AB159" s="313">
        <f t="shared" si="66"/>
        <v>0</v>
      </c>
      <c r="AC159" s="313">
        <f t="shared" si="67"/>
        <v>0</v>
      </c>
      <c r="AD159" s="7"/>
      <c r="AE159" s="314">
        <f t="shared" si="57"/>
        <v>0</v>
      </c>
      <c r="AF159" s="314">
        <f t="shared" si="68"/>
        <v>0</v>
      </c>
      <c r="AG159" s="314">
        <f t="shared" si="69"/>
        <v>0</v>
      </c>
      <c r="AH159" s="314">
        <f t="shared" si="70"/>
        <v>0</v>
      </c>
      <c r="AI159" s="314">
        <f t="shared" si="71"/>
        <v>0</v>
      </c>
      <c r="AJ159" s="314">
        <f t="shared" si="72"/>
        <v>0</v>
      </c>
      <c r="AK159" s="314">
        <f t="shared" si="73"/>
        <v>0</v>
      </c>
      <c r="AL159" s="314">
        <f t="shared" si="74"/>
        <v>0</v>
      </c>
      <c r="AM159" s="314">
        <f t="shared" si="75"/>
        <v>0</v>
      </c>
      <c r="AN159" s="314">
        <f t="shared" si="76"/>
        <v>0</v>
      </c>
      <c r="AO159" s="314">
        <f t="shared" si="77"/>
        <v>0</v>
      </c>
      <c r="AP159" s="314">
        <f t="shared" si="78"/>
        <v>0</v>
      </c>
      <c r="AQ159" s="314">
        <f t="shared" si="79"/>
        <v>0</v>
      </c>
      <c r="AR159" s="314">
        <f t="shared" si="80"/>
        <v>0</v>
      </c>
      <c r="AS159" s="314">
        <f t="shared" si="81"/>
        <v>0</v>
      </c>
      <c r="AT159" s="314">
        <f t="shared" si="82"/>
        <v>0</v>
      </c>
    </row>
    <row r="160" spans="2:46" s="35" customFormat="1" ht="40" customHeight="1" x14ac:dyDescent="0.2">
      <c r="C160" s="82" t="s">
        <v>184</v>
      </c>
      <c r="D160" s="5">
        <f>'RELEVE COMPTABLE ANNEE'!I1</f>
        <v>2024</v>
      </c>
      <c r="E160" s="5"/>
      <c r="F160" s="53"/>
      <c r="G160" s="246">
        <f>SUM(G10:G159)</f>
        <v>0</v>
      </c>
      <c r="H160" s="52">
        <f>SUM(H10:H159)</f>
        <v>0</v>
      </c>
      <c r="I160" s="52"/>
      <c r="J160" s="52"/>
      <c r="K160" s="4"/>
      <c r="L160" s="5"/>
      <c r="M160" s="6">
        <f>SUM(M9:M159)</f>
        <v>0</v>
      </c>
      <c r="N160" s="1"/>
      <c r="O160" s="33"/>
      <c r="P160" s="270">
        <f>SUM(P10:P159)</f>
        <v>0</v>
      </c>
      <c r="Q160" s="83">
        <f>SUM(Q10:Q159)</f>
        <v>0</v>
      </c>
      <c r="R160" s="70"/>
      <c r="S160" s="317">
        <f>SUM(S10:S159)</f>
        <v>0</v>
      </c>
      <c r="T160" s="317">
        <f>SUM(T10:T159)</f>
        <v>0</v>
      </c>
      <c r="U160" s="317">
        <f>SUM(U10:U159)</f>
        <v>0</v>
      </c>
      <c r="V160" s="317">
        <f t="shared" ref="V160:AT160" si="85">SUM(V10:V159)</f>
        <v>0</v>
      </c>
      <c r="W160" s="317">
        <f t="shared" si="85"/>
        <v>0</v>
      </c>
      <c r="X160" s="317">
        <f t="shared" si="85"/>
        <v>0</v>
      </c>
      <c r="Y160" s="317">
        <f t="shared" si="85"/>
        <v>0</v>
      </c>
      <c r="Z160" s="317">
        <f t="shared" si="85"/>
        <v>0</v>
      </c>
      <c r="AA160" s="317">
        <f t="shared" si="85"/>
        <v>0</v>
      </c>
      <c r="AB160" s="317">
        <f t="shared" si="85"/>
        <v>0</v>
      </c>
      <c r="AC160" s="317">
        <f t="shared" si="85"/>
        <v>0</v>
      </c>
      <c r="AD160" s="7"/>
      <c r="AE160" s="316">
        <f t="shared" si="85"/>
        <v>0</v>
      </c>
      <c r="AF160" s="316">
        <f t="shared" si="85"/>
        <v>0</v>
      </c>
      <c r="AG160" s="316">
        <f t="shared" si="85"/>
        <v>0</v>
      </c>
      <c r="AH160" s="316">
        <f t="shared" si="85"/>
        <v>0</v>
      </c>
      <c r="AI160" s="316">
        <f t="shared" si="85"/>
        <v>0</v>
      </c>
      <c r="AJ160" s="316">
        <f t="shared" si="85"/>
        <v>0</v>
      </c>
      <c r="AK160" s="316">
        <f t="shared" si="85"/>
        <v>0</v>
      </c>
      <c r="AL160" s="316">
        <f>SUM(AL10:AL159)</f>
        <v>0</v>
      </c>
      <c r="AM160" s="316">
        <f t="shared" si="85"/>
        <v>0</v>
      </c>
      <c r="AN160" s="316">
        <f t="shared" si="85"/>
        <v>0</v>
      </c>
      <c r="AO160" s="316">
        <f t="shared" si="85"/>
        <v>0</v>
      </c>
      <c r="AP160" s="316">
        <f t="shared" si="85"/>
        <v>0</v>
      </c>
      <c r="AQ160" s="316">
        <f t="shared" si="85"/>
        <v>0</v>
      </c>
      <c r="AR160" s="316">
        <f t="shared" si="85"/>
        <v>0</v>
      </c>
      <c r="AS160" s="316">
        <f t="shared" si="85"/>
        <v>0</v>
      </c>
      <c r="AT160" s="316">
        <f t="shared" si="85"/>
        <v>0</v>
      </c>
    </row>
    <row r="161" spans="6:46" s="35" customFormat="1" ht="40" customHeight="1" x14ac:dyDescent="0.2">
      <c r="I161" s="23"/>
      <c r="J161" s="23"/>
      <c r="N161" s="54"/>
      <c r="O161" s="54"/>
      <c r="P161" s="54"/>
      <c r="Q161" s="54"/>
      <c r="R161" s="54"/>
      <c r="S161" s="273"/>
      <c r="T161" s="273"/>
      <c r="U161" s="273"/>
      <c r="V161" s="273"/>
      <c r="W161" s="273"/>
      <c r="X161" s="273"/>
      <c r="Y161" s="273"/>
      <c r="Z161" s="273"/>
      <c r="AA161" s="273"/>
      <c r="AB161" s="273"/>
      <c r="AC161" s="273"/>
      <c r="AD161" s="23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</row>
    <row r="162" spans="6:46" ht="40" customHeight="1" thickBot="1" x14ac:dyDescent="0.25">
      <c r="F162" s="7"/>
      <c r="I162" s="23"/>
      <c r="J162" s="23"/>
      <c r="K162" s="7"/>
      <c r="N162" s="2"/>
      <c r="O162" s="2" t="s">
        <v>127</v>
      </c>
      <c r="P162" s="2" t="s">
        <v>126</v>
      </c>
      <c r="Q162" s="2" t="s">
        <v>17</v>
      </c>
      <c r="R162" s="55"/>
      <c r="AD162" s="23"/>
    </row>
    <row r="163" spans="6:46" ht="40" customHeight="1" x14ac:dyDescent="0.2">
      <c r="F163" s="71"/>
      <c r="K163" s="251" t="s">
        <v>9</v>
      </c>
      <c r="L163" s="252"/>
      <c r="M163" s="253">
        <f>SUM(G10:G159)</f>
        <v>0</v>
      </c>
      <c r="N163" s="257" t="s">
        <v>83</v>
      </c>
      <c r="O163" s="257">
        <f>SUM(S160:AC160)</f>
        <v>0</v>
      </c>
      <c r="P163" s="258">
        <f>P160</f>
        <v>0</v>
      </c>
      <c r="Q163" s="258">
        <f>SUM(O163:P163)</f>
        <v>0</v>
      </c>
      <c r="R163" s="55"/>
    </row>
    <row r="164" spans="6:46" ht="40" customHeight="1" x14ac:dyDescent="0.2">
      <c r="F164" s="71"/>
      <c r="K164" s="254" t="s">
        <v>10</v>
      </c>
      <c r="L164" s="255"/>
      <c r="M164" s="256">
        <f>SUM(H10:H159)</f>
        <v>0</v>
      </c>
      <c r="N164" s="259" t="s">
        <v>82</v>
      </c>
      <c r="O164" s="259">
        <f>SUM(AE160:AT160)</f>
        <v>0</v>
      </c>
      <c r="P164" s="260">
        <f>Q160</f>
        <v>0</v>
      </c>
      <c r="Q164" s="260">
        <f>SUM(O164:P164)</f>
        <v>0</v>
      </c>
    </row>
    <row r="165" spans="6:46" ht="40" customHeight="1" thickBot="1" x14ac:dyDescent="0.25">
      <c r="F165" s="71"/>
      <c r="K165" s="41" t="s">
        <v>8</v>
      </c>
      <c r="L165" s="42"/>
      <c r="M165" s="43">
        <f>M9+M163-M164</f>
        <v>0</v>
      </c>
      <c r="N165" s="27"/>
      <c r="O165" s="27"/>
      <c r="P165" s="6"/>
      <c r="Q165" s="6"/>
    </row>
    <row r="166" spans="6:46" ht="40" customHeight="1" x14ac:dyDescent="0.2">
      <c r="M166" s="36"/>
      <c r="N166" s="39"/>
      <c r="O166" s="39"/>
      <c r="P166" s="44"/>
      <c r="Q166" s="37"/>
      <c r="R166" s="23"/>
    </row>
    <row r="167" spans="6:46" ht="40" customHeight="1" x14ac:dyDescent="0.2">
      <c r="M167" s="36"/>
      <c r="N167" s="36"/>
      <c r="O167" s="36"/>
      <c r="P167" s="44"/>
      <c r="Q167" s="37"/>
    </row>
    <row r="168" spans="6:46" x14ac:dyDescent="0.2">
      <c r="M168" s="36"/>
      <c r="N168" s="36"/>
      <c r="O168" s="36"/>
      <c r="P168" s="44"/>
      <c r="Q168" s="37"/>
    </row>
    <row r="169" spans="6:46" x14ac:dyDescent="0.2">
      <c r="F169" s="71"/>
      <c r="M169" s="36"/>
      <c r="N169" s="36"/>
      <c r="O169" s="36"/>
      <c r="P169" s="44"/>
      <c r="Q169" s="37"/>
    </row>
    <row r="170" spans="6:46" x14ac:dyDescent="0.2">
      <c r="F170" s="71"/>
      <c r="M170" s="36"/>
      <c r="N170" s="36"/>
      <c r="O170" s="36"/>
      <c r="P170" s="44"/>
      <c r="Q170" s="37"/>
    </row>
    <row r="171" spans="6:46" x14ac:dyDescent="0.2">
      <c r="M171" s="36"/>
      <c r="N171" s="36"/>
      <c r="O171" s="36"/>
      <c r="P171" s="44"/>
      <c r="Q171" s="37"/>
    </row>
    <row r="172" spans="6:46" x14ac:dyDescent="0.2">
      <c r="K172" s="7"/>
    </row>
  </sheetData>
  <sheetProtection algorithmName="SHA-512" hashValue="rM9IseoGXM+rZxpQE6jC7znfJZUUSREE3QdEqn/HHhwYZ0BpDiQI/mL8RX4fLUdrIR/pjWyOjjIrZ2SeqNvOQA==" saltValue="KK9AvE7XGrumnYaCeG4OPg==" spinCount="100000" sheet="1" objects="1" scenarios="1"/>
  <autoFilter ref="B8:AT161" xr:uid="{00000000-0009-0000-0000-000008000000}"/>
  <mergeCells count="32">
    <mergeCell ref="AS2:AS7"/>
    <mergeCell ref="AT2:AT7"/>
    <mergeCell ref="AO2:AO7"/>
    <mergeCell ref="AH2:AH7"/>
    <mergeCell ref="AK2:AK7"/>
    <mergeCell ref="AN2:AN7"/>
    <mergeCell ref="AP2:AP7"/>
    <mergeCell ref="AQ2:AQ7"/>
    <mergeCell ref="AR2:AR7"/>
    <mergeCell ref="V2:V7"/>
    <mergeCell ref="W2:W7"/>
    <mergeCell ref="X2:X7"/>
    <mergeCell ref="Y2:Y7"/>
    <mergeCell ref="AM2:AM7"/>
    <mergeCell ref="AF2:AF7"/>
    <mergeCell ref="AL2:AL7"/>
    <mergeCell ref="C3:D3"/>
    <mergeCell ref="C5:D5"/>
    <mergeCell ref="AI2:AI7"/>
    <mergeCell ref="AJ2:AJ7"/>
    <mergeCell ref="AC2:AC7"/>
    <mergeCell ref="AE2:AE7"/>
    <mergeCell ref="S2:S7"/>
    <mergeCell ref="I7:J7"/>
    <mergeCell ref="J3:K3"/>
    <mergeCell ref="P2:Q7"/>
    <mergeCell ref="U2:U7"/>
    <mergeCell ref="AG2:AG7"/>
    <mergeCell ref="Z2:Z7"/>
    <mergeCell ref="AA2:AA7"/>
    <mergeCell ref="AB2:AB7"/>
    <mergeCell ref="T2:T7"/>
  </mergeCells>
  <dataValidations count="1">
    <dataValidation type="list" allowBlank="1" showInputMessage="1" showErrorMessage="1" sqref="R9 AR9:AS9 AD9:AF9 AP9 AM9:AN9" xr:uid="{00000000-0002-0000-0800-000000000000}">
      <formula1>#REF!</formula1>
    </dataValidation>
  </dataValidations>
  <pageMargins left="0.78740157499999996" right="0.78740157499999996" top="0.984251969" bottom="0.984251969" header="0.5" footer="0.5"/>
  <pageSetup paperSize="9" scale="71" orientation="portrait" horizontalDpi="4294967292" verticalDpi="429496729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1000000}">
          <x14:formula1>
            <xm:f>'LISTES DEROULANTES'!$A$2:$A$13</xm:f>
          </x14:formula1>
          <xm:sqref>I10:I159</xm:sqref>
        </x14:dataValidation>
        <x14:dataValidation type="list" allowBlank="1" showInputMessage="1" showErrorMessage="1" xr:uid="{00000000-0002-0000-0800-000002000000}">
          <x14:formula1>
            <xm:f>'LISTES DEROULANTES'!$C$2:$C$18</xm:f>
          </x14:formula1>
          <xm:sqref>J10:J159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16</vt:i4>
      </vt:variant>
    </vt:vector>
  </HeadingPairs>
  <TitlesOfParts>
    <vt:vector size="35" baseType="lpstr">
      <vt:lpstr>RELEVE COMPTABLE ANNEE</vt:lpstr>
      <vt:lpstr>DONNEES GRAPHIQUE</vt:lpstr>
      <vt:lpstr>GRAPHIQUES</vt:lpstr>
      <vt:lpstr>Livre de banque</vt:lpstr>
      <vt:lpstr>Livre de banque janvier</vt:lpstr>
      <vt:lpstr>Livre de banque février</vt:lpstr>
      <vt:lpstr>Livre de banque mars</vt:lpstr>
      <vt:lpstr>Livre de banque avril</vt:lpstr>
      <vt:lpstr>Livre de banque mai</vt:lpstr>
      <vt:lpstr>Livre de banque juin</vt:lpstr>
      <vt:lpstr>Livre de banque juillet</vt:lpstr>
      <vt:lpstr>Livre de banque août</vt:lpstr>
      <vt:lpstr>Livre de banque septembre</vt:lpstr>
      <vt:lpstr>Livre de banque octobre</vt:lpstr>
      <vt:lpstr>Livre de banque novembre</vt:lpstr>
      <vt:lpstr>Livre de banque décembre</vt:lpstr>
      <vt:lpstr>COMPTE EPARGNE</vt:lpstr>
      <vt:lpstr>Livre de caisse</vt:lpstr>
      <vt:lpstr>LISTES DEROULANTES</vt:lpstr>
      <vt:lpstr>GRAPHIQUES!Zone_d_impression</vt:lpstr>
      <vt:lpstr>'Livre de banque'!Zone_d_impression</vt:lpstr>
      <vt:lpstr>'Livre de banque août'!Zone_d_impression</vt:lpstr>
      <vt:lpstr>'Livre de banque avril'!Zone_d_impression</vt:lpstr>
      <vt:lpstr>'Livre de banque décembre'!Zone_d_impression</vt:lpstr>
      <vt:lpstr>'Livre de banque février'!Zone_d_impression</vt:lpstr>
      <vt:lpstr>'Livre de banque janvier'!Zone_d_impression</vt:lpstr>
      <vt:lpstr>'Livre de banque juillet'!Zone_d_impression</vt:lpstr>
      <vt:lpstr>'Livre de banque juin'!Zone_d_impression</vt:lpstr>
      <vt:lpstr>'Livre de banque mai'!Zone_d_impression</vt:lpstr>
      <vt:lpstr>'Livre de banque mars'!Zone_d_impression</vt:lpstr>
      <vt:lpstr>'Livre de banque novembre'!Zone_d_impression</vt:lpstr>
      <vt:lpstr>'Livre de banque octobre'!Zone_d_impression</vt:lpstr>
      <vt:lpstr>'Livre de banque septembre'!Zone_d_impression</vt:lpstr>
      <vt:lpstr>'Livre de caisse'!Zone_d_impression</vt:lpstr>
      <vt:lpstr>'RELEVE COMPTABLE ANNEE'!Zone_d_impression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2020-12-25T10:49:13Z</cp:lastPrinted>
  <dcterms:created xsi:type="dcterms:W3CDTF">2017-08-22T13:47:00Z</dcterms:created>
  <dcterms:modified xsi:type="dcterms:W3CDTF">2023-12-14T06:56:18Z</dcterms:modified>
</cp:coreProperties>
</file>